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.Ola Sz.-S\2023 r\AGRORYNEK DO BI\10 BI\"/>
    </mc:Choice>
  </mc:AlternateContent>
  <xr:revisionPtr revIDLastSave="0" documentId="13_ncr:1_{5EDE0C49-87F1-489F-A6E1-E344BA0D8BB4}" xr6:coauthVersionLast="47" xr6:coauthVersionMax="47" xr10:uidLastSave="{00000000-0000-0000-0000-000000000000}"/>
  <bookViews>
    <workbookView xWindow="-120" yWindow="-120" windowWidth="29040" windowHeight="15840" xr2:uid="{ED35D416-E8FB-4109-B8D6-6BE3DE9301DD}"/>
  </bookViews>
  <sheets>
    <sheet name="MLEKO I ŻYWIEC" sheetId="2" r:id="rId1"/>
    <sheet name="PASZE" sheetId="3" r:id="rId2"/>
    <sheet name="NAWOZY" sheetId="5" r:id="rId3"/>
    <sheet name="ŚOR" sheetId="8" r:id="rId4"/>
    <sheet name="USŁUGI" sheetId="6" r:id="rId5"/>
  </sheets>
  <definedNames>
    <definedName name="OLE_LINK1" localSheetId="2">NAWOZY!$F$4</definedName>
    <definedName name="Print_Area" localSheetId="2">NAWOZY!$A$1:$M$26</definedName>
    <definedName name="Print_Area" localSheetId="1">PASZE!$A$1:$J$38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" i="2" l="1"/>
  <c r="S22" i="2"/>
  <c r="M22" i="2"/>
</calcChain>
</file>

<file path=xl/sharedStrings.xml><?xml version="1.0" encoding="utf-8"?>
<sst xmlns="http://schemas.openxmlformats.org/spreadsheetml/2006/main" count="578" uniqueCount="434">
  <si>
    <t>CENY SKUPU MLEKA</t>
  </si>
  <si>
    <t>Spółdzielnia</t>
  </si>
  <si>
    <t>Dopłata
w zł.
za klasę
Extra</t>
  </si>
  <si>
    <t>Średnia cena
wypłacona
za miesiąc
/brutto/</t>
  </si>
  <si>
    <t>Dopłata za wielkość dostawy</t>
  </si>
  <si>
    <t>Dopłata</t>
  </si>
  <si>
    <t>Spółdzielnia Mleczarska "MLEKPOL" w Grajewie
ZPM Mrągowo</t>
  </si>
  <si>
    <t>Spółdzielnia Mleczarska "MLEKOVITA",
Oddział w Lubawie</t>
  </si>
  <si>
    <t>CENY SKUPU ŻYWCA (zł/kg)</t>
  </si>
  <si>
    <t>Wyszczególnienie</t>
  </si>
  <si>
    <t xml:space="preserve">Zakłady Mięsne
MORLINY S.A. na
zlecenie firmy OSI
Poland FOOD WORKS
Sp. z o.o. </t>
  </si>
  <si>
    <t>Zakład Uboju Bydła Biskupiec</t>
  </si>
  <si>
    <t>Ubojnia
"Kąsek"
Kisielice</t>
  </si>
  <si>
    <t>ŻYWIEC      WIEPRZOWY</t>
  </si>
  <si>
    <t>brak skupu</t>
  </si>
  <si>
    <t xml:space="preserve">WBC kl. E : 6,8-7,1+VAT
</t>
  </si>
  <si>
    <t>ŻYWIEC WOŁOWY</t>
  </si>
  <si>
    <t>poubojowa klasa O:</t>
  </si>
  <si>
    <t>poubojowa netto:</t>
  </si>
  <si>
    <t>ŻYWIEC
KROWY</t>
  </si>
  <si>
    <t>Targowisko / towar</t>
  </si>
  <si>
    <r>
      <t xml:space="preserve">jeczmień </t>
    </r>
    <r>
      <rPr>
        <sz val="9"/>
        <rFont val="Calibri"/>
        <family val="2"/>
        <charset val="238"/>
        <scheme val="minor"/>
      </rPr>
      <t>(dt)</t>
    </r>
  </si>
  <si>
    <r>
      <t xml:space="preserve">pszenżyto </t>
    </r>
    <r>
      <rPr>
        <sz val="9"/>
        <rFont val="Calibri"/>
        <family val="2"/>
        <charset val="238"/>
        <scheme val="minor"/>
      </rPr>
      <t>(dt)</t>
    </r>
  </si>
  <si>
    <r>
      <t xml:space="preserve">ziemniaki </t>
    </r>
    <r>
      <rPr>
        <sz val="9"/>
        <rFont val="Calibri"/>
        <family val="2"/>
        <charset val="238"/>
        <scheme val="minor"/>
      </rPr>
      <t>(dt)</t>
    </r>
  </si>
  <si>
    <r>
      <t xml:space="preserve">jaja </t>
    </r>
    <r>
      <rPr>
        <sz val="9"/>
        <rFont val="Calibri"/>
        <family val="2"/>
        <charset val="238"/>
        <scheme val="minor"/>
      </rPr>
      <t>(szt.)</t>
    </r>
  </si>
  <si>
    <t>Biskupiec</t>
  </si>
  <si>
    <t>Ełk</t>
  </si>
  <si>
    <t>Giżycko</t>
  </si>
  <si>
    <t>Olecko</t>
  </si>
  <si>
    <t>Orneta</t>
  </si>
  <si>
    <t>Pisz</t>
  </si>
  <si>
    <t>Szczytno</t>
  </si>
  <si>
    <t xml:space="preserve"> Agro-Produkt M.Zellma Nowe Miasto Lubawskie</t>
  </si>
  <si>
    <t>wyszczególnienie</t>
  </si>
  <si>
    <t>De Heus -Stendera Lubawa Trzoda</t>
  </si>
  <si>
    <t>De Heus -Stendera Lubawa bydło</t>
  </si>
  <si>
    <t>Trans-Pasz – Teresa Bielecka                                Stożne</t>
  </si>
  <si>
    <t>Produkty SANO</t>
  </si>
  <si>
    <t>Nazwa środka ochrony roślin</t>
  </si>
  <si>
    <t>Banaszewski Edwin Magazyn Biskupiec</t>
  </si>
  <si>
    <t>opak.</t>
  </si>
  <si>
    <t>zł</t>
  </si>
  <si>
    <t>HERBICYDY</t>
  </si>
  <si>
    <t>FUNGICYDY</t>
  </si>
  <si>
    <t>INSEKTYCYDY</t>
  </si>
  <si>
    <t>ZAPRAWY i regulatory</t>
  </si>
  <si>
    <t>Hurtownia "Alczes" Lubawa</t>
  </si>
  <si>
    <t>Nazwa</t>
  </si>
  <si>
    <t>„MAZUR” sp.j. 
R. i M. Mazur Kurzętnik</t>
  </si>
  <si>
    <t>ROL-BART FU-H S.Bartkowski, Lidzbark</t>
  </si>
  <si>
    <t>"Amiga” sp. z.  o.o
Kętrzyn</t>
  </si>
  <si>
    <t>Banaszewski Edwin
Magazyn Biskupiec</t>
  </si>
  <si>
    <t>AMIGA MRĄGOWO</t>
  </si>
  <si>
    <t>Alfa Agri Michalak                       P.A.Michalak Szczytno</t>
  </si>
  <si>
    <t>Chemirol Bartoszyce</t>
  </si>
  <si>
    <t>BAY WA  Nowa Wieś         
14-400 Pasłęk</t>
  </si>
  <si>
    <t>zł / dt</t>
  </si>
  <si>
    <t>zł/dt</t>
  </si>
  <si>
    <t>Mocznik 46%</t>
  </si>
  <si>
    <t>Saletra amonowa 34%</t>
  </si>
  <si>
    <t>Saletrzak</t>
  </si>
  <si>
    <t>Siarczan amonu</t>
  </si>
  <si>
    <r>
      <t>Superfosfat wzbog. 40% P</t>
    </r>
    <r>
      <rPr>
        <vertAlign val="sub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>O</t>
    </r>
    <r>
      <rPr>
        <vertAlign val="subscript"/>
        <sz val="9"/>
        <rFont val="Arial Narrow"/>
        <family val="2"/>
        <charset val="238"/>
      </rPr>
      <t xml:space="preserve">5 </t>
    </r>
    <r>
      <rPr>
        <sz val="9"/>
        <rFont val="Arial Narrow"/>
        <family val="2"/>
        <charset val="238"/>
      </rPr>
      <t>gran.</t>
    </r>
  </si>
  <si>
    <t>Siarczan magnezu</t>
  </si>
  <si>
    <t>RSM</t>
  </si>
  <si>
    <t>Amofoska NPK 4:16:18</t>
  </si>
  <si>
    <t>Polifoska 6:20:30</t>
  </si>
  <si>
    <t>Wapno magnezowe</t>
  </si>
  <si>
    <t>Agroperfekt Kisielice</t>
  </si>
  <si>
    <t>SKR Rybno</t>
  </si>
  <si>
    <t>Usługa/firma   (zł/godz)</t>
  </si>
  <si>
    <t xml:space="preserve">CENY USŁUG ROLNICZYCH                     </t>
  </si>
  <si>
    <t>Pasze dla kur niosek</t>
  </si>
  <si>
    <t>Mazur s.j Kurzętnik</t>
  </si>
  <si>
    <t>Agro-Produkt M.Zelma Nowe Miasto Lubawskie</t>
  </si>
  <si>
    <t>wapno granulowane (wapniowe)</t>
  </si>
  <si>
    <t>Kurczęta hodowlane</t>
  </si>
  <si>
    <t>Roślinna Apteka Teresa Nowak - Ełk</t>
  </si>
  <si>
    <t>SKR Rudzienice (ceny netto)</t>
  </si>
  <si>
    <t xml:space="preserve">         zł/dt</t>
  </si>
  <si>
    <t xml:space="preserve"> zł/dt                     </t>
  </si>
  <si>
    <t xml:space="preserve">zł/dt                 </t>
  </si>
  <si>
    <t xml:space="preserve"> mieszanki dla opasów i bydła mięsnego          </t>
  </si>
  <si>
    <t xml:space="preserve">          zł/dt</t>
  </si>
  <si>
    <t xml:space="preserve">zł/dt                         </t>
  </si>
  <si>
    <t xml:space="preserve">Tucznik TV Super </t>
  </si>
  <si>
    <t>Warchlak W 20%</t>
  </si>
  <si>
    <t>Prosięta PDP 20%</t>
  </si>
  <si>
    <t>Lochy karmiące LK 20%</t>
  </si>
  <si>
    <t>Lochy prośne LP 7,5%</t>
  </si>
  <si>
    <t>Fusilade Forte 150 EC</t>
  </si>
  <si>
    <t>Orka pług 4-skibowy</t>
  </si>
  <si>
    <t>Siew zbóż</t>
  </si>
  <si>
    <t>Rozwożenie wapna z załadunkiem</t>
  </si>
  <si>
    <t>koszenie kosiarką rotacyjną</t>
  </si>
  <si>
    <t>Wypożyczenie ciągnika</t>
  </si>
  <si>
    <t>Ładowarka/cyklop</t>
  </si>
  <si>
    <t>Prasowanie słomy na bele prostopadłościenne</t>
  </si>
  <si>
    <t xml:space="preserve">Zbiór zielonek </t>
  </si>
  <si>
    <t xml:space="preserve">Krówka </t>
  </si>
  <si>
    <t>Opas</t>
  </si>
  <si>
    <t>Cielak 1</t>
  </si>
  <si>
    <t>Cielak 2</t>
  </si>
  <si>
    <t>Brojler  2</t>
  </si>
  <si>
    <t>Brojler  3</t>
  </si>
  <si>
    <t>Koncentrat  35</t>
  </si>
  <si>
    <t xml:space="preserve">Agro Finezja 22  </t>
  </si>
  <si>
    <t>Agrolac Excellent</t>
  </si>
  <si>
    <t>Agrolac Komfort Plus</t>
  </si>
  <si>
    <t>Agolac Len</t>
  </si>
  <si>
    <t>VitAgro Elita</t>
  </si>
  <si>
    <t>VitAgro TMR</t>
  </si>
  <si>
    <t>VitAgro Zasuszenie</t>
  </si>
  <si>
    <t>VitAgro Silver Efekt</t>
  </si>
  <si>
    <t>VitAgro Silver Somat</t>
  </si>
  <si>
    <t>VitAgro Karot</t>
  </si>
  <si>
    <t>RumBa Active</t>
  </si>
  <si>
    <t>KillAcid</t>
  </si>
  <si>
    <t>Agro Bufor Tytan</t>
  </si>
  <si>
    <t>Agro Bufor Max S.C.</t>
  </si>
  <si>
    <t>Agro Bufor</t>
  </si>
  <si>
    <t>MycoKill</t>
  </si>
  <si>
    <t>Agro Fat</t>
  </si>
  <si>
    <t>Calcium Koncept</t>
  </si>
  <si>
    <t>VitAgro Przygotowanie</t>
  </si>
  <si>
    <t>VitAgro Lakto Somat</t>
  </si>
  <si>
    <t>VitAgro Rozród</t>
  </si>
  <si>
    <t>Puma Uniwersal 069 EW</t>
  </si>
  <si>
    <t>Brojler 1</t>
  </si>
  <si>
    <t xml:space="preserve">Brojler 2 </t>
  </si>
  <si>
    <t>Odchów 1</t>
  </si>
  <si>
    <t>Odchów 2</t>
  </si>
  <si>
    <t>Drób wodny</t>
  </si>
  <si>
    <t>Prestarter MPU 4% Mammy Perfekt</t>
  </si>
  <si>
    <t>Prestarter MPU C</t>
  </si>
  <si>
    <t>Konc.HGC Junior</t>
  </si>
  <si>
    <t>Konc.HGC Super</t>
  </si>
  <si>
    <t>Premiks Starter 2,5%</t>
  </si>
  <si>
    <t>Premiks Grower/Tucznik 2,5%</t>
  </si>
  <si>
    <t>Kaliber Milk</t>
  </si>
  <si>
    <t>Ekono Milk</t>
  </si>
  <si>
    <t>West Milk</t>
  </si>
  <si>
    <t>Kaliber Starter</t>
  </si>
  <si>
    <t>Kaliber Junior</t>
  </si>
  <si>
    <t>Krowimix 18 Basic</t>
  </si>
  <si>
    <t>Laktoma</t>
  </si>
  <si>
    <t>Meggi 35</t>
  </si>
  <si>
    <t>Mleko Milsan</t>
  </si>
  <si>
    <t>Protamilk Complite</t>
  </si>
  <si>
    <t>Protamino Forte</t>
  </si>
  <si>
    <t>Protamino Matra</t>
  </si>
  <si>
    <t>Protamino Piggi</t>
  </si>
  <si>
    <t>Profisan</t>
  </si>
  <si>
    <t>San Bull</t>
  </si>
  <si>
    <t xml:space="preserve">Inne                           </t>
  </si>
  <si>
    <t>Otręby pszenne</t>
  </si>
  <si>
    <t>Provit P (25 kg)</t>
  </si>
  <si>
    <t>Śruta rzepakowa</t>
  </si>
  <si>
    <t>Śruta sojowa</t>
  </si>
  <si>
    <t>Pasza CJ</t>
  </si>
  <si>
    <t>Pasza DJ</t>
  </si>
  <si>
    <t>Roztrząsanie obornika</t>
  </si>
  <si>
    <t>Transport 1-przyczepa</t>
  </si>
  <si>
    <t>Transport 2-przyczepy</t>
  </si>
  <si>
    <t>Najem ciągnika</t>
  </si>
  <si>
    <t xml:space="preserve">Wysiew nawozów </t>
  </si>
  <si>
    <t>Kultywator</t>
  </si>
  <si>
    <t>Agregat 2 kultywatory z wałkiem</t>
  </si>
  <si>
    <t>Zbiór prasą Z 224 słomy i siana</t>
  </si>
  <si>
    <t>Talerzowanie</t>
  </si>
  <si>
    <t>Koparka</t>
  </si>
  <si>
    <t>Równarka</t>
  </si>
  <si>
    <t>Zestaw niskopodwoziowy</t>
  </si>
  <si>
    <t>kombajn Bizon Zo 58 (szarpacz słomy)</t>
  </si>
  <si>
    <t>Odwóz kiszonki 4 t</t>
  </si>
  <si>
    <t>Agro-Małdyty sp. z.o.o</t>
  </si>
  <si>
    <t>Spółdzielnia Ogrodniczo-Pszczelarska w Giżycku</t>
  </si>
  <si>
    <t xml:space="preserve">P.U.-H. "CHEMIROL" Bartoszyce                                       </t>
  </si>
  <si>
    <t>Chwastox Turbo 340 SL</t>
  </si>
  <si>
    <t>Agro - Małdyty</t>
  </si>
  <si>
    <t>Maister POWER 42,5 OD</t>
  </si>
  <si>
    <r>
      <t>ŚREDNIE CENY TARGOWISKOWE</t>
    </r>
    <r>
      <rPr>
        <b/>
        <sz val="11"/>
        <rFont val="Calibri"/>
        <family val="2"/>
        <charset val="238"/>
        <scheme val="minor"/>
      </rPr>
      <t xml:space="preserve"> (w zł)</t>
    </r>
  </si>
  <si>
    <t xml:space="preserve">premiksy   </t>
  </si>
  <si>
    <t>Kurka 1</t>
  </si>
  <si>
    <t>Kurka 2</t>
  </si>
  <si>
    <t>Kurka 3</t>
  </si>
  <si>
    <t>Gęś / Kaczka 1</t>
  </si>
  <si>
    <t>Gęś / Kaczka 2</t>
  </si>
  <si>
    <t>Indyk Vit Starter</t>
  </si>
  <si>
    <t>Indyk Vit Grower</t>
  </si>
  <si>
    <t>Indyk Vit Finiszer</t>
  </si>
  <si>
    <t>Kurka Nioska</t>
  </si>
  <si>
    <t>Kurka Nioska Zgrodowa</t>
  </si>
  <si>
    <t>Koncentrat sojowy dla kur niosek</t>
  </si>
  <si>
    <t>Brojler Starter</t>
  </si>
  <si>
    <t>Brojler Grower</t>
  </si>
  <si>
    <t>Brojler Finiszer</t>
  </si>
  <si>
    <t>Tucznik koncentrat</t>
  </si>
  <si>
    <t>kurczak brojler farmerski</t>
  </si>
  <si>
    <t xml:space="preserve">indyki       </t>
  </si>
  <si>
    <t>mieszanka dla cieląt</t>
  </si>
  <si>
    <t>koncentraty</t>
  </si>
  <si>
    <t xml:space="preserve">drób wodny </t>
  </si>
  <si>
    <t>preparaty mlekozastępcze</t>
  </si>
  <si>
    <t>De Heus-Stendera Lubawa drób</t>
  </si>
  <si>
    <t xml:space="preserve"> „MAZUR” 
Renata i Marcin Mazur sp.j,  
Kurzętnik </t>
  </si>
  <si>
    <t>Prestarter 1</t>
  </si>
  <si>
    <t>Zaopatrzenie Rolnictwa i Ogrodnictwa "Agroplon" Bartoszyce</t>
  </si>
  <si>
    <t>Galaxo 150 WG</t>
  </si>
  <si>
    <t xml:space="preserve"> CENY ŚRODKÓW OCHRONY ROŚLIN                                                                                                                                   </t>
  </si>
  <si>
    <t xml:space="preserve">ZRiO "Agroplon" Bartoszyce                                       </t>
  </si>
  <si>
    <t>Sieczkarnia 8 rzędowa ha+2 odwozy</t>
  </si>
  <si>
    <t>Sieczkarnia 6 rzędowa+ 2 odwozy</t>
  </si>
  <si>
    <t>Sieczkarnia 6 rzędowa godz.</t>
  </si>
  <si>
    <t>Sieczkarnia 8 rzędowa godz.</t>
  </si>
  <si>
    <t>Roboczogodzina warsztat</t>
  </si>
  <si>
    <t>Rębak z obsługą</t>
  </si>
  <si>
    <t>Rębak wynajem</t>
  </si>
  <si>
    <t xml:space="preserve">Agro TOP 18 </t>
  </si>
  <si>
    <t>Agro TOP 20</t>
  </si>
  <si>
    <t xml:space="preserve">Agro TOP 22 </t>
  </si>
  <si>
    <t xml:space="preserve">Agro TOP 24 </t>
  </si>
  <si>
    <t xml:space="preserve">Agro Perfect 18 </t>
  </si>
  <si>
    <t>Agro Perfect 19</t>
  </si>
  <si>
    <t>Agro Perfect 23</t>
  </si>
  <si>
    <t xml:space="preserve">Premiksy dla kur niosek   </t>
  </si>
  <si>
    <t>KokoVitAgro</t>
  </si>
  <si>
    <t>mieszanki produkcyjne  dla krów mlecznych</t>
  </si>
  <si>
    <t>Saletrosan NS 26(13)</t>
  </si>
  <si>
    <t>Regullo 500 EC</t>
  </si>
  <si>
    <t>Polifoska 5:15:30</t>
  </si>
  <si>
    <t xml:space="preserve"> Wywóz + rozrzutnik </t>
  </si>
  <si>
    <t xml:space="preserve"> Wysiew nawozu-wapno </t>
  </si>
  <si>
    <t xml:space="preserve">zł </t>
  </si>
  <si>
    <t xml:space="preserve">wapno kredowe </t>
  </si>
  <si>
    <t>Byki mięsne- brak skupu</t>
  </si>
  <si>
    <t>Amofoska 5:10:25</t>
  </si>
  <si>
    <t xml:space="preserve">Agro Smakuś </t>
  </si>
  <si>
    <t xml:space="preserve">Agro Musli KPP </t>
  </si>
  <si>
    <t xml:space="preserve">Agro Starter </t>
  </si>
  <si>
    <t xml:space="preserve">Agro Kadet </t>
  </si>
  <si>
    <t xml:space="preserve">Agro MH </t>
  </si>
  <si>
    <t xml:space="preserve">Maximus 38 MH </t>
  </si>
  <si>
    <t xml:space="preserve">Maximus 38 </t>
  </si>
  <si>
    <t>Kurka Nioska Gospodarska</t>
  </si>
  <si>
    <t xml:space="preserve">BullStar Progres </t>
  </si>
  <si>
    <t xml:space="preserve">BullStar Strong </t>
  </si>
  <si>
    <t xml:space="preserve">Agro Delicja </t>
  </si>
  <si>
    <t>Agrolac 1</t>
  </si>
  <si>
    <t>preparaty dietetyczne</t>
  </si>
  <si>
    <t>Wigral Specjal C - tubka 100 ml</t>
  </si>
  <si>
    <t xml:space="preserve"> NP.(S) 8:28:(9)</t>
  </si>
  <si>
    <t>Fundamentum 700 WG</t>
  </si>
  <si>
    <t>Kendo 50 EW</t>
  </si>
  <si>
    <t>AsPik 250 EC</t>
  </si>
  <si>
    <t>Porter 250 EC</t>
  </si>
  <si>
    <t>X-Met 100 SL</t>
  </si>
  <si>
    <t>Los Ovados 200 SE</t>
  </si>
  <si>
    <t>Triter 050 FS</t>
  </si>
  <si>
    <t>Madron 50 FS</t>
  </si>
  <si>
    <t>Flutrix 050 FS</t>
  </si>
  <si>
    <t>Mepik 300 SL</t>
  </si>
  <si>
    <t>Ambrossio 500 SC</t>
  </si>
  <si>
    <t>Delmetros 100 SC</t>
  </si>
  <si>
    <t>Fenoxinn 110 EC</t>
  </si>
  <si>
    <t>Galaper 200 EC</t>
  </si>
  <si>
    <t>Major 300 SL</t>
  </si>
  <si>
    <t>Tristar 50 SG</t>
  </si>
  <si>
    <t>Coragen 200 SC</t>
  </si>
  <si>
    <t>Toprex 375 SC</t>
  </si>
  <si>
    <t>Mospilan 20 SP</t>
  </si>
  <si>
    <t xml:space="preserve">jałówki :  brak skupu     </t>
  </si>
  <si>
    <t>Mustang Forte 195 SE</t>
  </si>
  <si>
    <t>Cena
w zł.
za jedn.
tłuszczu</t>
  </si>
  <si>
    <t>Cena
w zł.
za jedn.
białka</t>
  </si>
  <si>
    <t xml:space="preserve">Agro Extra Energia </t>
  </si>
  <si>
    <t>Roundup Ultra</t>
  </si>
  <si>
    <t>Wapno tlenkowe CaO+MgO 75%</t>
  </si>
  <si>
    <t>Agro-Produkt M.Zelma            
Nowe Miasto Lubawskie</t>
  </si>
  <si>
    <t>Cevino 500 SC</t>
  </si>
  <si>
    <r>
      <t>pszenica (</t>
    </r>
    <r>
      <rPr>
        <sz val="9"/>
        <rFont val="Calibri"/>
        <family val="2"/>
        <charset val="238"/>
        <scheme val="minor"/>
      </rPr>
      <t>dt)</t>
    </r>
  </si>
  <si>
    <t>Spółdzielnia producentów trzody 
LUB-TUCZ Lubawa</t>
  </si>
  <si>
    <t>Piotr Andrzej Michalak, Alfa Agri Michalak, ul. Toruńska 4, 12-100 Szczytno</t>
  </si>
  <si>
    <t>Pasze dla trzody</t>
  </si>
  <si>
    <t>Pasze dla bydła</t>
  </si>
  <si>
    <t xml:space="preserve">Pasze dla drobiu                            </t>
  </si>
  <si>
    <t>VitAgro Gold Repro Max</t>
  </si>
  <si>
    <t>VitAgro Gold SomiFix</t>
  </si>
  <si>
    <t>VitAgro Gold Smart</t>
  </si>
  <si>
    <t>VitAgro Gold Standard</t>
  </si>
  <si>
    <t>VitAgro Gold Gladiator</t>
  </si>
  <si>
    <t>Vit Agro Gold CJ Max</t>
  </si>
  <si>
    <t>Sól potasowa granulowana 37% K</t>
  </si>
  <si>
    <t>Kier 450 SC</t>
  </si>
  <si>
    <t>Orius Extra 250 EW</t>
  </si>
  <si>
    <t>Makler 250 SE</t>
  </si>
  <si>
    <t>Halvetic</t>
  </si>
  <si>
    <t>Granstar Ultra SX 50 SG</t>
  </si>
  <si>
    <t>Chwastox Extra 300 SL</t>
  </si>
  <si>
    <t>Scenic 080 FS</t>
  </si>
  <si>
    <t>P.H.U. "Biochem" 
Wiesław Musiał</t>
  </si>
  <si>
    <t>NPK 7:20:30</t>
  </si>
  <si>
    <t>NPK 5:10:21</t>
  </si>
  <si>
    <t>NPK 5:15:25</t>
  </si>
  <si>
    <t>premia 0,25 dla każdego prod.
+ 0,05 za zbiornik 
0,04 za GMO 
+ 0,02 za kontr. użytkowości</t>
  </si>
  <si>
    <t>AGRO-NAWOZY 
Zbigniew Reszka,
13-124 Kozłowo</t>
  </si>
  <si>
    <t>Agro Werwa</t>
  </si>
  <si>
    <t>Agro Top CJ</t>
  </si>
  <si>
    <t>mieszanki specjalistyczne</t>
  </si>
  <si>
    <t xml:space="preserve">Agro Mix 26 </t>
  </si>
  <si>
    <t>Ciekły Prąd -kanister</t>
  </si>
  <si>
    <t>Tarcza Łan 250 EW</t>
  </si>
  <si>
    <t>Power Starter (25 kg)</t>
  </si>
  <si>
    <t>Power tucznik (25 kg)</t>
  </si>
  <si>
    <t>Provit L (25 kg)</t>
  </si>
  <si>
    <t>Provit T (25 kg)</t>
  </si>
  <si>
    <r>
      <t>Siarczan potasu K</t>
    </r>
    <r>
      <rPr>
        <vertAlign val="sub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>O SO</t>
    </r>
    <r>
      <rPr>
        <vertAlign val="subscript"/>
        <sz val="9"/>
        <rFont val="Arial Narrow"/>
        <family val="2"/>
        <charset val="238"/>
      </rPr>
      <t>3</t>
    </r>
  </si>
  <si>
    <t>korektory białkowe</t>
  </si>
  <si>
    <t xml:space="preserve">Mikor 38  </t>
  </si>
  <si>
    <t xml:space="preserve">Mikor 40 Protect  </t>
  </si>
  <si>
    <t>Promotor Activ 38</t>
  </si>
  <si>
    <t>Promotor Activ 43</t>
  </si>
  <si>
    <t>Spółdzielnia Mleczarska "MLEKPOL" 
ZPM Mrągowo</t>
  </si>
  <si>
    <t>Agro Perfect 21</t>
  </si>
  <si>
    <t>CCC 750</t>
  </si>
  <si>
    <t>Orka pług obrotowy 4-skibowy</t>
  </si>
  <si>
    <t>Siew nasion kukurydzy (siewnik Gaspardo 6-rzędowy)</t>
  </si>
  <si>
    <t xml:space="preserve"> Gnojowica 2000 l </t>
  </si>
  <si>
    <t xml:space="preserve"> Gnojownica 4000 l </t>
  </si>
  <si>
    <t>Śruta sojowa (1 dt)</t>
  </si>
  <si>
    <t>Śruta rzepakowa (1 dt)</t>
  </si>
  <si>
    <t>Wapno magnezowe (sypkie)</t>
  </si>
  <si>
    <t>Fernando Forte 300 EC</t>
  </si>
  <si>
    <t>Orius Extra 02 WS</t>
  </si>
  <si>
    <t>0,10+0,05</t>
  </si>
  <si>
    <t>0,10-0,22</t>
  </si>
  <si>
    <r>
      <rPr>
        <sz val="10"/>
        <rFont val="Arial Narrow"/>
        <family val="2"/>
        <charset val="238"/>
      </rPr>
      <t>Chwastox Turbo 340 SL</t>
    </r>
    <r>
      <rPr>
        <sz val="10"/>
        <color rgb="FFFF0000"/>
        <rFont val="Arial Narrow"/>
        <family val="2"/>
        <charset val="238"/>
      </rPr>
      <t xml:space="preserve"> </t>
    </r>
  </si>
  <si>
    <t>Huzar Activ Plus</t>
  </si>
  <si>
    <t>Agrocentrum-Kałęczyn 8 Pisz</t>
  </si>
  <si>
    <t>120-180</t>
  </si>
  <si>
    <t>1,10-1,40</t>
  </si>
  <si>
    <t>200-280</t>
  </si>
  <si>
    <t>1,00-1,60</t>
  </si>
  <si>
    <t>200-270</t>
  </si>
  <si>
    <t>1,00-1,50</t>
  </si>
  <si>
    <t>140-220</t>
  </si>
  <si>
    <t>0,80-1,20</t>
  </si>
  <si>
    <t>inokulanty bakteryjne</t>
  </si>
  <si>
    <t>saszetka 50 g/50 t świeżej masy</t>
  </si>
  <si>
    <t>Sil-Agro Max</t>
  </si>
  <si>
    <t>Sil-Agro</t>
  </si>
  <si>
    <t>Bloki mineralno-witaminowe</t>
  </si>
  <si>
    <t>VitAgro Kompleks Zdrowe cielę (kostka 10 kg)</t>
  </si>
  <si>
    <t>VitAgro Kompleks Zdrowe cielę (kostka 8 kg)</t>
  </si>
  <si>
    <t>1 l</t>
  </si>
  <si>
    <t>20 g</t>
  </si>
  <si>
    <t>5 l</t>
  </si>
  <si>
    <t>1 l/ 5 l</t>
  </si>
  <si>
    <t>70 / 280</t>
  </si>
  <si>
    <t>250 ml</t>
  </si>
  <si>
    <t>Sencor Liquid 600 SC</t>
  </si>
  <si>
    <t>Axidor</t>
  </si>
  <si>
    <t>20 g/ 40 g</t>
  </si>
  <si>
    <t>25 / 40</t>
  </si>
  <si>
    <t>50 ml</t>
  </si>
  <si>
    <t>0,5 l</t>
  </si>
  <si>
    <t>0,2 kg</t>
  </si>
  <si>
    <t>10 l</t>
  </si>
  <si>
    <t>Baristo 500 SC</t>
  </si>
  <si>
    <t>Duet na Start (Empartis 15l + Flexity 5l)</t>
  </si>
  <si>
    <t>Agrosar 360 SL</t>
  </si>
  <si>
    <t>20 l</t>
  </si>
  <si>
    <t>100 g</t>
  </si>
  <si>
    <t>600 g</t>
  </si>
  <si>
    <t>Stabilan 750 SL</t>
  </si>
  <si>
    <t>Moddus 250 EC</t>
  </si>
  <si>
    <t>150-200</t>
  </si>
  <si>
    <t xml:space="preserve">    Żywiec wieprzowy- Strefa niebieska 7,20 zł + VAT,                       Strefa różowa 7,20 zł + VAT,
Strefa czerwona 7,00 zł + VAT
- WBC kl.   E-  10,10 zł + VAT</t>
  </si>
  <si>
    <t>300 zł/ha</t>
  </si>
  <si>
    <t>330 zł/ha</t>
  </si>
  <si>
    <t>210 zł/ha</t>
  </si>
  <si>
    <t>900 zł/24 t</t>
  </si>
  <si>
    <t>19,37-23,72 zł/ha</t>
  </si>
  <si>
    <t>Podsiew traw siewnikiem APV</t>
  </si>
  <si>
    <t>320 zł/ha</t>
  </si>
  <si>
    <t>250 zł/ha</t>
  </si>
  <si>
    <t>55 zł/szt</t>
  </si>
  <si>
    <t>700-750</t>
  </si>
  <si>
    <t>330 zł/przyczepa</t>
  </si>
  <si>
    <t>1400 zł/ha</t>
  </si>
  <si>
    <t xml:space="preserve">Siew kukurydzy, siewnik 6-rzędowy (GPS, kontrola sekcji) </t>
  </si>
  <si>
    <t>220 zł/ha</t>
  </si>
  <si>
    <t>225 zł / 20 kg</t>
  </si>
  <si>
    <t>195 zł / 20 kg</t>
  </si>
  <si>
    <t>160 zł / 20 kg</t>
  </si>
  <si>
    <t>64 zł / 25 kg</t>
  </si>
  <si>
    <t>62 zł / 25 kg</t>
  </si>
  <si>
    <t>50 zł / 25 kg</t>
  </si>
  <si>
    <t>63 zł / 25 kg</t>
  </si>
  <si>
    <t>61 zł / 25 kg</t>
  </si>
  <si>
    <t>59 zł / 25 kg</t>
  </si>
  <si>
    <t>58 zł / 25 kg</t>
  </si>
  <si>
    <t>Nioska</t>
  </si>
  <si>
    <t>57 zł / 25 kg</t>
  </si>
  <si>
    <t>89 zł / 20 kg</t>
  </si>
  <si>
    <t>88 zł / 25 kg</t>
  </si>
  <si>
    <t>103 zł / 25 kg</t>
  </si>
  <si>
    <t>100 zł / 25 kg</t>
  </si>
  <si>
    <t>130 zł / 25 kg</t>
  </si>
  <si>
    <t>110 zł / 25 kg</t>
  </si>
  <si>
    <t>NPK 8:15:30 big bag</t>
  </si>
  <si>
    <t>120,00</t>
  </si>
  <si>
    <t>0,1 kg</t>
  </si>
  <si>
    <t xml:space="preserve">jałówki pow. 320 kg
R- 20,50 zł
</t>
  </si>
  <si>
    <t>byki pow. 300 kg
R - 19,80 zł</t>
  </si>
  <si>
    <t>poubojowa WBC netto
&gt; 320 kg
R - 16,80 zł</t>
  </si>
  <si>
    <t>250-300</t>
  </si>
  <si>
    <t>1,20-1,50</t>
  </si>
  <si>
    <t>Chwastox Nowy Trio 390 SL</t>
  </si>
  <si>
    <t>30 g</t>
  </si>
  <si>
    <t>1l/5l/20l</t>
  </si>
  <si>
    <t>55/125/420</t>
  </si>
  <si>
    <t>Miedzian 50 WP</t>
  </si>
  <si>
    <t>15 g</t>
  </si>
  <si>
    <t>40 g/ 80g</t>
  </si>
  <si>
    <t>33 / 58</t>
  </si>
  <si>
    <t>0,3 kg</t>
  </si>
  <si>
    <t>jałówki - śr.  10,80 zł</t>
  </si>
  <si>
    <t>śr. 10,15 zł</t>
  </si>
  <si>
    <t>(11.09.2023 r.)</t>
  </si>
  <si>
    <t>CENY PASZ (11.09.2023 r.)</t>
  </si>
  <si>
    <t>CENY NAWOZÓW MINERALNYCH (11.09.2023 r.)</t>
  </si>
  <si>
    <t>buhajki - śr. 9,50 zł</t>
  </si>
  <si>
    <t>Byki /HF/- 11,00 zł +VAT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</si>
</sst>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_-* #,##0.00\ _z_ł_-;\-* #,##0.00\ _z_ł_-;_-* &quot;-&quot;??\ _z_ł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name val="Arial Black"/>
      <family val="2"/>
      <charset val="238"/>
    </font>
    <font>
      <b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7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Arial Narrow"/>
      <family val="2"/>
      <charset val="238"/>
    </font>
    <font>
      <sz val="10"/>
      <name val="Calibri"/>
      <family val="2"/>
      <charset val="238"/>
      <scheme val="minor"/>
    </font>
    <font>
      <sz val="10"/>
      <name val="Arial Black"/>
      <family val="2"/>
      <charset val="238"/>
    </font>
    <font>
      <b/>
      <sz val="9"/>
      <name val="Arial Black"/>
      <family val="2"/>
      <charset val="238"/>
    </font>
    <font>
      <b/>
      <sz val="8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.5"/>
      <name val="Arial Narrow"/>
      <family val="2"/>
      <charset val="238"/>
    </font>
    <font>
      <sz val="8"/>
      <name val="Arial Narrow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E4D6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9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4" fontId="10" fillId="0" borderId="0" xfId="0" applyNumberFormat="1" applyFont="1"/>
    <xf numFmtId="0" fontId="4" fillId="0" borderId="0" xfId="0" applyFont="1"/>
    <xf numFmtId="0" fontId="10" fillId="0" borderId="0" xfId="0" applyFont="1"/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14" borderId="34" xfId="0" applyFont="1" applyFill="1" applyBorder="1" applyAlignment="1">
      <alignment horizontal="center" vertical="center"/>
    </xf>
    <xf numFmtId="2" fontId="5" fillId="14" borderId="66" xfId="0" applyNumberFormat="1" applyFont="1" applyFill="1" applyBorder="1" applyAlignment="1">
      <alignment horizontal="center" vertical="center"/>
    </xf>
    <xf numFmtId="0" fontId="5" fillId="15" borderId="28" xfId="0" applyFont="1" applyFill="1" applyBorder="1" applyAlignment="1">
      <alignment horizontal="center" vertical="center"/>
    </xf>
    <xf numFmtId="0" fontId="9" fillId="0" borderId="0" xfId="0" applyFont="1"/>
    <xf numFmtId="0" fontId="6" fillId="16" borderId="51" xfId="0" applyFont="1" applyFill="1" applyBorder="1" applyAlignment="1">
      <alignment horizontal="left" vertical="center" wrapText="1" indent="1"/>
    </xf>
    <xf numFmtId="0" fontId="9" fillId="13" borderId="4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 indent="1"/>
    </xf>
    <xf numFmtId="0" fontId="9" fillId="0" borderId="52" xfId="0" applyFont="1" applyBorder="1" applyAlignment="1">
      <alignment horizontal="left" vertical="center" wrapText="1" indent="1"/>
    </xf>
    <xf numFmtId="0" fontId="8" fillId="0" borderId="6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17" borderId="53" xfId="0" applyFont="1" applyFill="1" applyBorder="1" applyAlignment="1">
      <alignment horizontal="left" vertical="center" indent="1"/>
    </xf>
    <xf numFmtId="0" fontId="6" fillId="9" borderId="53" xfId="0" applyFont="1" applyFill="1" applyBorder="1" applyAlignment="1">
      <alignment horizontal="left" vertical="center" indent="1"/>
    </xf>
    <xf numFmtId="0" fontId="5" fillId="9" borderId="28" xfId="0" applyFont="1" applyFill="1" applyBorder="1" applyAlignment="1">
      <alignment horizontal="center" vertical="center"/>
    </xf>
    <xf numFmtId="2" fontId="5" fillId="9" borderId="53" xfId="0" applyNumberFormat="1" applyFont="1" applyFill="1" applyBorder="1" applyAlignment="1">
      <alignment horizontal="center" vertical="center"/>
    </xf>
    <xf numFmtId="4" fontId="5" fillId="9" borderId="56" xfId="0" applyNumberFormat="1" applyFont="1" applyFill="1" applyBorder="1" applyAlignment="1">
      <alignment horizontal="right" vertical="center" indent="1"/>
    </xf>
    <xf numFmtId="0" fontId="5" fillId="9" borderId="52" xfId="0" applyFont="1" applyFill="1" applyBorder="1" applyAlignment="1">
      <alignment horizontal="center" vertical="center"/>
    </xf>
    <xf numFmtId="4" fontId="5" fillId="9" borderId="53" xfId="0" applyNumberFormat="1" applyFont="1" applyFill="1" applyBorder="1" applyAlignment="1">
      <alignment horizontal="center" vertical="center"/>
    </xf>
    <xf numFmtId="0" fontId="5" fillId="14" borderId="52" xfId="0" applyFont="1" applyFill="1" applyBorder="1" applyAlignment="1">
      <alignment horizontal="center" vertical="center"/>
    </xf>
    <xf numFmtId="0" fontId="5" fillId="14" borderId="53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right" vertical="center" indent="1"/>
    </xf>
    <xf numFmtId="0" fontId="20" fillId="0" borderId="0" xfId="0" applyFont="1" applyAlignment="1">
      <alignment vertical="center"/>
    </xf>
    <xf numFmtId="0" fontId="9" fillId="0" borderId="49" xfId="0" applyFont="1" applyBorder="1" applyAlignment="1">
      <alignment horizontal="left" vertical="center" wrapText="1" indent="1"/>
    </xf>
    <xf numFmtId="0" fontId="6" fillId="16" borderId="53" xfId="0" applyFont="1" applyFill="1" applyBorder="1" applyAlignment="1">
      <alignment horizontal="left" vertical="center" indent="1"/>
    </xf>
    <xf numFmtId="0" fontId="6" fillId="16" borderId="51" xfId="0" applyFont="1" applyFill="1" applyBorder="1" applyAlignment="1">
      <alignment horizontal="left" vertical="center" indent="1"/>
    </xf>
    <xf numFmtId="0" fontId="5" fillId="16" borderId="5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6" fillId="3" borderId="25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 wrapText="1"/>
    </xf>
    <xf numFmtId="4" fontId="6" fillId="3" borderId="26" xfId="0" applyNumberFormat="1" applyFont="1" applyFill="1" applyBorder="1" applyAlignment="1">
      <alignment horizontal="center" vertical="center" wrapText="1"/>
    </xf>
    <xf numFmtId="0" fontId="9" fillId="10" borderId="48" xfId="0" applyFont="1" applyFill="1" applyBorder="1" applyAlignment="1">
      <alignment horizontal="center" vertical="center"/>
    </xf>
    <xf numFmtId="0" fontId="11" fillId="10" borderId="48" xfId="0" applyFont="1" applyFill="1" applyBorder="1" applyAlignment="1">
      <alignment horizontal="center" vertical="center"/>
    </xf>
    <xf numFmtId="0" fontId="9" fillId="10" borderId="48" xfId="0" applyFont="1" applyFill="1" applyBorder="1" applyAlignment="1">
      <alignment horizontal="center" vertical="center" wrapText="1"/>
    </xf>
    <xf numFmtId="2" fontId="9" fillId="10" borderId="48" xfId="0" applyNumberFormat="1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/>
    </xf>
    <xf numFmtId="0" fontId="9" fillId="10" borderId="49" xfId="0" applyFont="1" applyFill="1" applyBorder="1" applyAlignment="1">
      <alignment horizontal="center" vertical="center"/>
    </xf>
    <xf numFmtId="2" fontId="9" fillId="10" borderId="48" xfId="0" applyNumberFormat="1" applyFont="1" applyFill="1" applyBorder="1" applyAlignment="1">
      <alignment horizontal="center" vertical="center" wrapText="1"/>
    </xf>
    <xf numFmtId="0" fontId="9" fillId="10" borderId="48" xfId="0" applyFont="1" applyFill="1" applyBorder="1" applyAlignment="1">
      <alignment vertical="center"/>
    </xf>
    <xf numFmtId="0" fontId="18" fillId="13" borderId="10" xfId="0" applyFont="1" applyFill="1" applyBorder="1" applyAlignment="1">
      <alignment horizontal="center" vertical="center"/>
    </xf>
    <xf numFmtId="0" fontId="18" fillId="13" borderId="12" xfId="0" applyFont="1" applyFill="1" applyBorder="1" applyAlignment="1">
      <alignment horizontal="center" vertical="center"/>
    </xf>
    <xf numFmtId="0" fontId="18" fillId="13" borderId="42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/>
    </xf>
    <xf numFmtId="0" fontId="5" fillId="14" borderId="56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vertical="center"/>
    </xf>
    <xf numFmtId="0" fontId="5" fillId="13" borderId="12" xfId="0" applyFont="1" applyFill="1" applyBorder="1" applyAlignment="1">
      <alignment vertical="center"/>
    </xf>
    <xf numFmtId="0" fontId="5" fillId="13" borderId="11" xfId="0" applyFont="1" applyFill="1" applyBorder="1" applyAlignment="1">
      <alignment vertical="center"/>
    </xf>
    <xf numFmtId="0" fontId="5" fillId="9" borderId="61" xfId="0" applyFont="1" applyFill="1" applyBorder="1" applyAlignment="1">
      <alignment vertical="center"/>
    </xf>
    <xf numFmtId="0" fontId="5" fillId="9" borderId="56" xfId="0" applyFont="1" applyFill="1" applyBorder="1" applyAlignment="1">
      <alignment vertical="center"/>
    </xf>
    <xf numFmtId="2" fontId="5" fillId="9" borderId="53" xfId="0" applyNumberFormat="1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/>
    </xf>
    <xf numFmtId="4" fontId="5" fillId="15" borderId="9" xfId="0" applyNumberFormat="1" applyFont="1" applyFill="1" applyBorder="1" applyAlignment="1">
      <alignment horizontal="center" vertical="center"/>
    </xf>
    <xf numFmtId="2" fontId="5" fillId="15" borderId="4" xfId="0" applyNumberFormat="1" applyFont="1" applyFill="1" applyBorder="1" applyAlignment="1">
      <alignment horizontal="center" vertical="center" wrapText="1"/>
    </xf>
    <xf numFmtId="2" fontId="5" fillId="15" borderId="65" xfId="0" applyNumberFormat="1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/>
    </xf>
    <xf numFmtId="4" fontId="5" fillId="15" borderId="53" xfId="0" applyNumberFormat="1" applyFont="1" applyFill="1" applyBorder="1" applyAlignment="1">
      <alignment horizontal="center" vertical="center"/>
    </xf>
    <xf numFmtId="4" fontId="5" fillId="15" borderId="52" xfId="0" applyNumberFormat="1" applyFont="1" applyFill="1" applyBorder="1" applyAlignment="1">
      <alignment horizontal="center" vertical="center"/>
    </xf>
    <xf numFmtId="2" fontId="5" fillId="9" borderId="4" xfId="0" applyNumberFormat="1" applyFont="1" applyFill="1" applyBorder="1" applyAlignment="1">
      <alignment horizontal="center" vertical="center"/>
    </xf>
    <xf numFmtId="2" fontId="5" fillId="9" borderId="9" xfId="0" applyNumberFormat="1" applyFont="1" applyFill="1" applyBorder="1" applyAlignment="1">
      <alignment horizontal="center" vertical="center"/>
    </xf>
    <xf numFmtId="2" fontId="5" fillId="9" borderId="52" xfId="0" applyNumberFormat="1" applyFont="1" applyFill="1" applyBorder="1" applyAlignment="1">
      <alignment horizontal="center" vertical="center"/>
    </xf>
    <xf numFmtId="4" fontId="5" fillId="9" borderId="52" xfId="0" applyNumberFormat="1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9" fillId="10" borderId="49" xfId="0" applyFont="1" applyFill="1" applyBorder="1" applyAlignment="1">
      <alignment horizontal="center" vertical="center" wrapText="1"/>
    </xf>
    <xf numFmtId="4" fontId="5" fillId="9" borderId="56" xfId="0" applyNumberFormat="1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4" fontId="5" fillId="9" borderId="66" xfId="0" applyNumberFormat="1" applyFont="1" applyFill="1" applyBorder="1" applyAlignment="1">
      <alignment horizontal="center" vertical="center"/>
    </xf>
    <xf numFmtId="2" fontId="5" fillId="14" borderId="56" xfId="0" applyNumberFormat="1" applyFont="1" applyFill="1" applyBorder="1" applyAlignment="1">
      <alignment horizontal="center" vertical="center"/>
    </xf>
    <xf numFmtId="2" fontId="5" fillId="14" borderId="53" xfId="0" applyNumberFormat="1" applyFont="1" applyFill="1" applyBorder="1" applyAlignment="1">
      <alignment horizontal="center" vertical="center"/>
    </xf>
    <xf numFmtId="2" fontId="5" fillId="15" borderId="56" xfId="0" applyNumberFormat="1" applyFont="1" applyFill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2" fontId="5" fillId="9" borderId="33" xfId="0" applyNumberFormat="1" applyFont="1" applyFill="1" applyBorder="1" applyAlignment="1">
      <alignment horizontal="center" vertical="center"/>
    </xf>
    <xf numFmtId="2" fontId="5" fillId="9" borderId="28" xfId="0" applyNumberFormat="1" applyFont="1" applyFill="1" applyBorder="1" applyAlignment="1">
      <alignment horizontal="center" vertical="center" wrapText="1"/>
    </xf>
    <xf numFmtId="2" fontId="5" fillId="9" borderId="58" xfId="0" applyNumberFormat="1" applyFont="1" applyFill="1" applyBorder="1" applyAlignment="1">
      <alignment horizontal="center" vertical="center" wrapText="1"/>
    </xf>
    <xf numFmtId="2" fontId="5" fillId="9" borderId="52" xfId="0" applyNumberFormat="1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/>
    </xf>
    <xf numFmtId="2" fontId="5" fillId="14" borderId="9" xfId="0" applyNumberFormat="1" applyFont="1" applyFill="1" applyBorder="1" applyAlignment="1">
      <alignment horizontal="center" vertical="center"/>
    </xf>
    <xf numFmtId="0" fontId="5" fillId="15" borderId="52" xfId="0" applyFont="1" applyFill="1" applyBorder="1" applyAlignment="1">
      <alignment horizontal="center" vertical="center"/>
    </xf>
    <xf numFmtId="2" fontId="5" fillId="15" borderId="52" xfId="0" applyNumberFormat="1" applyFont="1" applyFill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0" fontId="9" fillId="11" borderId="48" xfId="0" applyFont="1" applyFill="1" applyBorder="1" applyAlignment="1">
      <alignment horizontal="center" vertical="center"/>
    </xf>
    <xf numFmtId="0" fontId="9" fillId="11" borderId="35" xfId="0" applyFont="1" applyFill="1" applyBorder="1" applyAlignment="1">
      <alignment horizontal="center" vertical="center" wrapText="1"/>
    </xf>
    <xf numFmtId="0" fontId="6" fillId="18" borderId="53" xfId="0" applyFont="1" applyFill="1" applyBorder="1" applyAlignment="1">
      <alignment horizontal="left" vertical="center" indent="1"/>
    </xf>
    <xf numFmtId="0" fontId="5" fillId="13" borderId="60" xfId="0" applyFont="1" applyFill="1" applyBorder="1" applyAlignment="1">
      <alignment vertical="center"/>
    </xf>
    <xf numFmtId="0" fontId="5" fillId="13" borderId="12" xfId="0" applyFont="1" applyFill="1" applyBorder="1" applyAlignment="1">
      <alignment vertical="center" wrapText="1"/>
    </xf>
    <xf numFmtId="0" fontId="5" fillId="9" borderId="58" xfId="0" applyFont="1" applyFill="1" applyBorder="1" applyAlignment="1">
      <alignment vertical="center"/>
    </xf>
    <xf numFmtId="0" fontId="5" fillId="9" borderId="53" xfId="0" applyFont="1" applyFill="1" applyBorder="1" applyAlignment="1">
      <alignment vertical="center"/>
    </xf>
    <xf numFmtId="0" fontId="5" fillId="9" borderId="58" xfId="0" applyFont="1" applyFill="1" applyBorder="1" applyAlignment="1">
      <alignment horizontal="center" vertical="center"/>
    </xf>
    <xf numFmtId="4" fontId="5" fillId="15" borderId="4" xfId="0" applyNumberFormat="1" applyFont="1" applyFill="1" applyBorder="1" applyAlignment="1">
      <alignment horizontal="center" vertical="center"/>
    </xf>
    <xf numFmtId="2" fontId="6" fillId="18" borderId="48" xfId="0" applyNumberFormat="1" applyFont="1" applyFill="1" applyBorder="1" applyAlignment="1">
      <alignment horizontal="center" vertical="center"/>
    </xf>
    <xf numFmtId="0" fontId="9" fillId="13" borderId="48" xfId="0" applyFont="1" applyFill="1" applyBorder="1" applyAlignment="1">
      <alignment horizontal="center" vertical="center" wrapText="1"/>
    </xf>
    <xf numFmtId="2" fontId="5" fillId="0" borderId="48" xfId="0" applyNumberFormat="1" applyFont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/>
    </xf>
    <xf numFmtId="0" fontId="9" fillId="8" borderId="35" xfId="0" applyFont="1" applyFill="1" applyBorder="1" applyAlignment="1">
      <alignment horizontal="center" vertical="center" wrapText="1"/>
    </xf>
    <xf numFmtId="0" fontId="5" fillId="10" borderId="48" xfId="0" applyFont="1" applyFill="1" applyBorder="1" applyAlignment="1">
      <alignment horizontal="center" vertical="center"/>
    </xf>
    <xf numFmtId="0" fontId="5" fillId="8" borderId="48" xfId="0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/>
    </xf>
    <xf numFmtId="0" fontId="5" fillId="9" borderId="48" xfId="0" applyFont="1" applyFill="1" applyBorder="1" applyAlignment="1">
      <alignment horizontal="center" vertical="center"/>
    </xf>
    <xf numFmtId="2" fontId="5" fillId="9" borderId="48" xfId="0" applyNumberFormat="1" applyFont="1" applyFill="1" applyBorder="1" applyAlignment="1">
      <alignment horizontal="center" vertical="center"/>
    </xf>
    <xf numFmtId="2" fontId="5" fillId="10" borderId="48" xfId="0" applyNumberFormat="1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2" fontId="5" fillId="10" borderId="49" xfId="0" applyNumberFormat="1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 wrapText="1"/>
    </xf>
    <xf numFmtId="0" fontId="5" fillId="10" borderId="48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2" fontId="5" fillId="10" borderId="35" xfId="0" applyNumberFormat="1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9" fillId="10" borderId="48" xfId="0" applyFont="1" applyFill="1" applyBorder="1" applyAlignment="1">
      <alignment vertical="center" wrapText="1"/>
    </xf>
    <xf numFmtId="0" fontId="9" fillId="12" borderId="48" xfId="0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 vertical="center"/>
    </xf>
    <xf numFmtId="2" fontId="5" fillId="12" borderId="48" xfId="0" applyNumberFormat="1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 vertical="center" wrapText="1"/>
    </xf>
    <xf numFmtId="0" fontId="5" fillId="12" borderId="29" xfId="0" applyFont="1" applyFill="1" applyBorder="1" applyAlignment="1">
      <alignment horizontal="center" vertical="center"/>
    </xf>
    <xf numFmtId="2" fontId="5" fillId="12" borderId="29" xfId="0" applyNumberFormat="1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9" fillId="12" borderId="48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2" fontId="5" fillId="10" borderId="35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5" fillId="10" borderId="48" xfId="0" applyNumberFormat="1" applyFont="1" applyFill="1" applyBorder="1" applyAlignment="1">
      <alignment horizontal="center"/>
    </xf>
    <xf numFmtId="4" fontId="5" fillId="9" borderId="34" xfId="0" applyNumberFormat="1" applyFont="1" applyFill="1" applyBorder="1" applyAlignment="1">
      <alignment horizontal="center" vertical="center"/>
    </xf>
    <xf numFmtId="0" fontId="5" fillId="9" borderId="61" xfId="0" applyFont="1" applyFill="1" applyBorder="1" applyAlignment="1">
      <alignment horizontal="left" vertical="center" wrapText="1" indent="1"/>
    </xf>
    <xf numFmtId="0" fontId="5" fillId="9" borderId="58" xfId="0" applyFont="1" applyFill="1" applyBorder="1" applyAlignment="1">
      <alignment horizontal="left" vertical="center" wrapText="1" indent="1"/>
    </xf>
    <xf numFmtId="0" fontId="5" fillId="16" borderId="4" xfId="0" applyFont="1" applyFill="1" applyBorder="1" applyAlignment="1">
      <alignment horizontal="center" vertical="center"/>
    </xf>
    <xf numFmtId="2" fontId="24" fillId="9" borderId="33" xfId="0" applyNumberFormat="1" applyFont="1" applyFill="1" applyBorder="1" applyAlignment="1">
      <alignment horizontal="center" vertical="center"/>
    </xf>
    <xf numFmtId="2" fontId="24" fillId="9" borderId="47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2" fontId="5" fillId="12" borderId="48" xfId="0" applyNumberFormat="1" applyFont="1" applyFill="1" applyBorder="1" applyAlignment="1">
      <alignment horizontal="center" vertical="center" wrapText="1"/>
    </xf>
    <xf numFmtId="2" fontId="6" fillId="9" borderId="48" xfId="0" applyNumberFormat="1" applyFont="1" applyFill="1" applyBorder="1" applyAlignment="1">
      <alignment horizontal="center" vertical="center"/>
    </xf>
    <xf numFmtId="2" fontId="6" fillId="3" borderId="48" xfId="0" applyNumberFormat="1" applyFont="1" applyFill="1" applyBorder="1" applyAlignment="1">
      <alignment horizontal="center" vertical="center"/>
    </xf>
    <xf numFmtId="2" fontId="6" fillId="9" borderId="48" xfId="0" applyNumberFormat="1" applyFont="1" applyFill="1" applyBorder="1" applyAlignment="1">
      <alignment horizontal="center" vertical="center" wrapText="1"/>
    </xf>
    <xf numFmtId="2" fontId="6" fillId="17" borderId="48" xfId="0" applyNumberFormat="1" applyFont="1" applyFill="1" applyBorder="1" applyAlignment="1">
      <alignment horizontal="center" vertical="center"/>
    </xf>
    <xf numFmtId="2" fontId="6" fillId="17" borderId="48" xfId="0" applyNumberFormat="1" applyFont="1" applyFill="1" applyBorder="1" applyAlignment="1">
      <alignment horizontal="center" vertical="center" wrapText="1"/>
    </xf>
    <xf numFmtId="2" fontId="6" fillId="16" borderId="48" xfId="0" applyNumberFormat="1" applyFont="1" applyFill="1" applyBorder="1" applyAlignment="1">
      <alignment horizontal="center" vertical="center"/>
    </xf>
    <xf numFmtId="2" fontId="6" fillId="16" borderId="48" xfId="0" applyNumberFormat="1" applyFont="1" applyFill="1" applyBorder="1" applyAlignment="1">
      <alignment horizontal="center" vertical="center" wrapText="1"/>
    </xf>
    <xf numFmtId="2" fontId="10" fillId="18" borderId="4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2" applyFont="1" applyAlignment="1">
      <alignment vertical="center"/>
    </xf>
    <xf numFmtId="2" fontId="5" fillId="11" borderId="48" xfId="0" applyNumberFormat="1" applyFont="1" applyFill="1" applyBorder="1" applyAlignment="1">
      <alignment horizontal="center" vertical="center"/>
    </xf>
    <xf numFmtId="2" fontId="5" fillId="10" borderId="48" xfId="1" applyNumberFormat="1" applyFont="1" applyFill="1" applyBorder="1" applyAlignment="1">
      <alignment horizontal="center"/>
    </xf>
    <xf numFmtId="2" fontId="5" fillId="10" borderId="48" xfId="1" applyNumberFormat="1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left" vertical="center" indent="1"/>
    </xf>
    <xf numFmtId="2" fontId="6" fillId="6" borderId="48" xfId="0" applyNumberFormat="1" applyFont="1" applyFill="1" applyBorder="1" applyAlignment="1">
      <alignment horizontal="center" vertical="center" wrapText="1"/>
    </xf>
    <xf numFmtId="2" fontId="6" fillId="6" borderId="48" xfId="0" applyNumberFormat="1" applyFont="1" applyFill="1" applyBorder="1" applyAlignment="1">
      <alignment horizontal="center" vertical="center"/>
    </xf>
    <xf numFmtId="2" fontId="6" fillId="6" borderId="29" xfId="0" applyNumberFormat="1" applyFont="1" applyFill="1" applyBorder="1" applyAlignment="1">
      <alignment horizontal="center" vertical="center"/>
    </xf>
    <xf numFmtId="0" fontId="9" fillId="10" borderId="48" xfId="0" applyFont="1" applyFill="1" applyBorder="1" applyAlignment="1">
      <alignment horizontal="left" vertical="center" wrapText="1" indent="1"/>
    </xf>
    <xf numFmtId="2" fontId="5" fillId="10" borderId="48" xfId="0" applyNumberFormat="1" applyFont="1" applyFill="1" applyBorder="1" applyAlignment="1">
      <alignment horizontal="center" vertical="center" wrapText="1"/>
    </xf>
    <xf numFmtId="2" fontId="25" fillId="6" borderId="49" xfId="0" applyNumberFormat="1" applyFont="1" applyFill="1" applyBorder="1" applyAlignment="1">
      <alignment horizontal="center" vertical="center"/>
    </xf>
    <xf numFmtId="2" fontId="25" fillId="16" borderId="49" xfId="0" applyNumberFormat="1" applyFont="1" applyFill="1" applyBorder="1" applyAlignment="1">
      <alignment horizontal="center" vertical="center"/>
    </xf>
    <xf numFmtId="2" fontId="2" fillId="18" borderId="4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5" fillId="6" borderId="48" xfId="0" applyNumberFormat="1" applyFont="1" applyFill="1" applyBorder="1" applyAlignment="1">
      <alignment horizontal="center" vertical="center"/>
    </xf>
    <xf numFmtId="2" fontId="25" fillId="16" borderId="48" xfId="0" applyNumberFormat="1" applyFont="1" applyFill="1" applyBorder="1" applyAlignment="1">
      <alignment horizontal="center" vertical="center"/>
    </xf>
    <xf numFmtId="2" fontId="2" fillId="18" borderId="48" xfId="0" applyNumberFormat="1" applyFont="1" applyFill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 wrapText="1"/>
    </xf>
    <xf numFmtId="2" fontId="24" fillId="0" borderId="48" xfId="0" applyNumberFormat="1" applyFont="1" applyBorder="1" applyAlignment="1">
      <alignment horizontal="center" vertical="center" wrapText="1"/>
    </xf>
    <xf numFmtId="4" fontId="24" fillId="0" borderId="45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8" fontId="24" fillId="0" borderId="48" xfId="0" applyNumberFormat="1" applyFont="1" applyBorder="1" applyAlignment="1">
      <alignment horizontal="center" vertical="center" wrapText="1"/>
    </xf>
    <xf numFmtId="0" fontId="6" fillId="6" borderId="69" xfId="0" applyFont="1" applyFill="1" applyBorder="1" applyAlignment="1">
      <alignment horizontal="left" vertical="center" indent="1"/>
    </xf>
    <xf numFmtId="2" fontId="6" fillId="6" borderId="29" xfId="0" applyNumberFormat="1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2" fontId="5" fillId="0" borderId="48" xfId="0" applyNumberFormat="1" applyFont="1" applyBorder="1" applyAlignment="1">
      <alignment horizontal="center" vertical="center"/>
    </xf>
    <xf numFmtId="2" fontId="6" fillId="9" borderId="53" xfId="0" applyNumberFormat="1" applyFont="1" applyFill="1" applyBorder="1" applyAlignment="1">
      <alignment horizontal="center" vertical="center"/>
    </xf>
    <xf numFmtId="4" fontId="6" fillId="9" borderId="53" xfId="0" applyNumberFormat="1" applyFont="1" applyFill="1" applyBorder="1" applyAlignment="1">
      <alignment horizontal="center" vertical="center"/>
    </xf>
    <xf numFmtId="0" fontId="24" fillId="9" borderId="58" xfId="0" applyFont="1" applyFill="1" applyBorder="1" applyAlignment="1">
      <alignment horizontal="left" vertical="center" indent="1"/>
    </xf>
    <xf numFmtId="2" fontId="5" fillId="4" borderId="48" xfId="0" applyNumberFormat="1" applyFont="1" applyFill="1" applyBorder="1" applyAlignment="1">
      <alignment horizontal="center" vertical="center"/>
    </xf>
    <xf numFmtId="2" fontId="5" fillId="4" borderId="48" xfId="0" applyNumberFormat="1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/>
    </xf>
    <xf numFmtId="2" fontId="5" fillId="8" borderId="48" xfId="0" applyNumberFormat="1" applyFont="1" applyFill="1" applyBorder="1" applyAlignment="1">
      <alignment horizontal="center" vertical="center"/>
    </xf>
    <xf numFmtId="2" fontId="5" fillId="8" borderId="35" xfId="0" applyNumberFormat="1" applyFont="1" applyFill="1" applyBorder="1" applyAlignment="1">
      <alignment horizontal="center" vertical="center"/>
    </xf>
    <xf numFmtId="2" fontId="5" fillId="3" borderId="48" xfId="0" applyNumberFormat="1" applyFont="1" applyFill="1" applyBorder="1" applyAlignment="1">
      <alignment horizontal="center" vertical="center"/>
    </xf>
    <xf numFmtId="2" fontId="5" fillId="3" borderId="35" xfId="0" applyNumberFormat="1" applyFont="1" applyFill="1" applyBorder="1" applyAlignment="1">
      <alignment horizontal="center" vertical="center"/>
    </xf>
    <xf numFmtId="0" fontId="14" fillId="13" borderId="42" xfId="0" applyFont="1" applyFill="1" applyBorder="1" applyAlignment="1">
      <alignment horizontal="center" vertical="center"/>
    </xf>
    <xf numFmtId="2" fontId="6" fillId="6" borderId="32" xfId="0" applyNumberFormat="1" applyFont="1" applyFill="1" applyBorder="1" applyAlignment="1">
      <alignment horizontal="center" vertical="center"/>
    </xf>
    <xf numFmtId="2" fontId="6" fillId="6" borderId="49" xfId="0" applyNumberFormat="1" applyFont="1" applyFill="1" applyBorder="1" applyAlignment="1">
      <alignment horizontal="center" vertical="center"/>
    </xf>
    <xf numFmtId="2" fontId="6" fillId="9" borderId="49" xfId="0" applyNumberFormat="1" applyFont="1" applyFill="1" applyBorder="1" applyAlignment="1">
      <alignment horizontal="center" vertical="center"/>
    </xf>
    <xf numFmtId="2" fontId="6" fillId="17" borderId="49" xfId="0" applyNumberFormat="1" applyFont="1" applyFill="1" applyBorder="1" applyAlignment="1">
      <alignment horizontal="center" vertical="center"/>
    </xf>
    <xf numFmtId="2" fontId="6" fillId="16" borderId="49" xfId="0" applyNumberFormat="1" applyFont="1" applyFill="1" applyBorder="1" applyAlignment="1">
      <alignment horizontal="center" vertical="center"/>
    </xf>
    <xf numFmtId="2" fontId="5" fillId="9" borderId="56" xfId="0" applyNumberFormat="1" applyFont="1" applyFill="1" applyBorder="1" applyAlignment="1">
      <alignment horizontal="center" vertical="center" wrapText="1"/>
    </xf>
    <xf numFmtId="2" fontId="27" fillId="9" borderId="53" xfId="0" applyNumberFormat="1" applyFont="1" applyFill="1" applyBorder="1" applyAlignment="1">
      <alignment horizontal="center" vertical="center" wrapText="1"/>
    </xf>
    <xf numFmtId="2" fontId="5" fillId="15" borderId="9" xfId="0" applyNumberFormat="1" applyFont="1" applyFill="1" applyBorder="1" applyAlignment="1">
      <alignment horizontal="center" vertical="center" wrapText="1"/>
    </xf>
    <xf numFmtId="2" fontId="5" fillId="15" borderId="53" xfId="0" applyNumberFormat="1" applyFont="1" applyFill="1" applyBorder="1" applyAlignment="1">
      <alignment horizontal="center" vertical="center" wrapText="1"/>
    </xf>
    <xf numFmtId="0" fontId="5" fillId="14" borderId="61" xfId="0" applyFont="1" applyFill="1" applyBorder="1" applyAlignment="1">
      <alignment horizontal="left" vertical="center" wrapText="1"/>
    </xf>
    <xf numFmtId="0" fontId="5" fillId="14" borderId="61" xfId="0" applyFont="1" applyFill="1" applyBorder="1" applyAlignment="1">
      <alignment horizontal="left" vertical="center"/>
    </xf>
    <xf numFmtId="0" fontId="5" fillId="14" borderId="61" xfId="0" applyFont="1" applyFill="1" applyBorder="1" applyAlignment="1">
      <alignment vertical="center"/>
    </xf>
    <xf numFmtId="0" fontId="5" fillId="14" borderId="58" xfId="0" applyFont="1" applyFill="1" applyBorder="1" applyAlignment="1">
      <alignment horizontal="left" vertical="center" wrapText="1"/>
    </xf>
    <xf numFmtId="0" fontId="5" fillId="14" borderId="59" xfId="0" applyFont="1" applyFill="1" applyBorder="1" applyAlignment="1">
      <alignment horizontal="left" vertical="center"/>
    </xf>
    <xf numFmtId="0" fontId="5" fillId="16" borderId="65" xfId="0" applyFont="1" applyFill="1" applyBorder="1" applyAlignment="1">
      <alignment horizontal="left" vertical="center"/>
    </xf>
    <xf numFmtId="0" fontId="5" fillId="16" borderId="61" xfId="0" applyFont="1" applyFill="1" applyBorder="1" applyAlignment="1">
      <alignment horizontal="left" vertical="center"/>
    </xf>
    <xf numFmtId="0" fontId="5" fillId="16" borderId="61" xfId="0" applyFont="1" applyFill="1" applyBorder="1" applyAlignment="1">
      <alignment horizontal="left" vertical="center" wrapText="1"/>
    </xf>
    <xf numFmtId="0" fontId="5" fillId="16" borderId="58" xfId="0" applyFont="1" applyFill="1" applyBorder="1" applyAlignment="1">
      <alignment horizontal="left" vertical="center" wrapText="1"/>
    </xf>
    <xf numFmtId="0" fontId="5" fillId="9" borderId="52" xfId="0" applyFont="1" applyFill="1" applyBorder="1" applyAlignment="1">
      <alignment horizontal="left" vertical="center" indent="1"/>
    </xf>
    <xf numFmtId="0" fontId="5" fillId="9" borderId="61" xfId="0" applyFont="1" applyFill="1" applyBorder="1" applyAlignment="1">
      <alignment horizontal="left" vertical="center" indent="1"/>
    </xf>
    <xf numFmtId="0" fontId="5" fillId="9" borderId="58" xfId="0" applyFont="1" applyFill="1" applyBorder="1" applyAlignment="1">
      <alignment horizontal="left" vertical="center" indent="1"/>
    </xf>
    <xf numFmtId="0" fontId="5" fillId="9" borderId="59" xfId="0" applyFont="1" applyFill="1" applyBorder="1" applyAlignment="1">
      <alignment horizontal="left" vertical="center" indent="1"/>
    </xf>
    <xf numFmtId="0" fontId="5" fillId="14" borderId="59" xfId="0" applyFont="1" applyFill="1" applyBorder="1" applyAlignment="1">
      <alignment vertical="center"/>
    </xf>
    <xf numFmtId="0" fontId="5" fillId="15" borderId="61" xfId="0" applyFont="1" applyFill="1" applyBorder="1" applyAlignment="1">
      <alignment horizontal="left" vertical="center" indent="1"/>
    </xf>
    <xf numFmtId="0" fontId="5" fillId="15" borderId="58" xfId="0" applyFont="1" applyFill="1" applyBorder="1" applyAlignment="1">
      <alignment horizontal="left" vertical="center" indent="1"/>
    </xf>
    <xf numFmtId="0" fontId="5" fillId="16" borderId="57" xfId="0" applyFont="1" applyFill="1" applyBorder="1" applyAlignment="1">
      <alignment vertical="center"/>
    </xf>
    <xf numFmtId="2" fontId="24" fillId="9" borderId="39" xfId="0" applyNumberFormat="1" applyFont="1" applyFill="1" applyBorder="1" applyAlignment="1">
      <alignment horizontal="center" vertical="center"/>
    </xf>
    <xf numFmtId="0" fontId="5" fillId="9" borderId="59" xfId="0" applyFont="1" applyFill="1" applyBorder="1" applyAlignment="1">
      <alignment horizontal="center" vertical="center"/>
    </xf>
    <xf numFmtId="2" fontId="5" fillId="9" borderId="66" xfId="0" applyNumberFormat="1" applyFont="1" applyFill="1" applyBorder="1" applyAlignment="1">
      <alignment horizontal="center" vertical="center" wrapText="1"/>
    </xf>
    <xf numFmtId="2" fontId="5" fillId="9" borderId="34" xfId="0" applyNumberFormat="1" applyFont="1" applyFill="1" applyBorder="1" applyAlignment="1">
      <alignment horizontal="center" vertical="center" wrapText="1"/>
    </xf>
    <xf numFmtId="49" fontId="5" fillId="9" borderId="59" xfId="0" applyNumberFormat="1" applyFont="1" applyFill="1" applyBorder="1" applyAlignment="1">
      <alignment horizontal="center" vertical="center" wrapText="1"/>
    </xf>
    <xf numFmtId="0" fontId="5" fillId="15" borderId="34" xfId="0" applyFont="1" applyFill="1" applyBorder="1" applyAlignment="1">
      <alignment horizontal="center" vertical="center"/>
    </xf>
    <xf numFmtId="4" fontId="5" fillId="15" borderId="66" xfId="0" applyNumberFormat="1" applyFont="1" applyFill="1" applyBorder="1" applyAlignment="1">
      <alignment horizontal="center" vertical="center"/>
    </xf>
    <xf numFmtId="4" fontId="5" fillId="15" borderId="34" xfId="0" applyNumberFormat="1" applyFont="1" applyFill="1" applyBorder="1" applyAlignment="1">
      <alignment horizontal="center" vertical="center"/>
    </xf>
    <xf numFmtId="2" fontId="5" fillId="15" borderId="34" xfId="0" applyNumberFormat="1" applyFont="1" applyFill="1" applyBorder="1" applyAlignment="1">
      <alignment horizontal="center" vertical="center" wrapText="1"/>
    </xf>
    <xf numFmtId="2" fontId="5" fillId="15" borderId="66" xfId="0" applyNumberFormat="1" applyFont="1" applyFill="1" applyBorder="1" applyAlignment="1">
      <alignment horizontal="center" vertical="center" wrapText="1"/>
    </xf>
    <xf numFmtId="2" fontId="5" fillId="16" borderId="9" xfId="0" applyNumberFormat="1" applyFont="1" applyFill="1" applyBorder="1" applyAlignment="1">
      <alignment horizontal="center" vertical="center"/>
    </xf>
    <xf numFmtId="2" fontId="5" fillId="16" borderId="53" xfId="0" applyNumberFormat="1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vertical="center"/>
    </xf>
    <xf numFmtId="0" fontId="5" fillId="16" borderId="9" xfId="0" applyFont="1" applyFill="1" applyBorder="1" applyAlignment="1">
      <alignment vertical="center"/>
    </xf>
    <xf numFmtId="0" fontId="5" fillId="16" borderId="52" xfId="0" applyFont="1" applyFill="1" applyBorder="1" applyAlignment="1">
      <alignment vertical="center"/>
    </xf>
    <xf numFmtId="0" fontId="5" fillId="16" borderId="53" xfId="0" applyFont="1" applyFill="1" applyBorder="1" applyAlignment="1">
      <alignment vertical="center"/>
    </xf>
    <xf numFmtId="0" fontId="5" fillId="15" borderId="51" xfId="0" applyFont="1" applyFill="1" applyBorder="1" applyAlignment="1">
      <alignment horizontal="left" vertical="center" indent="1"/>
    </xf>
    <xf numFmtId="2" fontId="5" fillId="15" borderId="53" xfId="0" applyNumberFormat="1" applyFont="1" applyFill="1" applyBorder="1" applyAlignment="1">
      <alignment horizontal="center" vertical="center"/>
    </xf>
    <xf numFmtId="0" fontId="5" fillId="16" borderId="58" xfId="0" applyFont="1" applyFill="1" applyBorder="1" applyAlignment="1">
      <alignment vertical="center"/>
    </xf>
    <xf numFmtId="0" fontId="5" fillId="14" borderId="9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/>
    </xf>
    <xf numFmtId="0" fontId="5" fillId="15" borderId="48" xfId="0" applyFont="1" applyFill="1" applyBorder="1" applyAlignment="1">
      <alignment horizontal="center" vertical="center"/>
    </xf>
    <xf numFmtId="0" fontId="5" fillId="15" borderId="35" xfId="0" applyFont="1" applyFill="1" applyBorder="1" applyAlignment="1">
      <alignment horizontal="center" vertical="center"/>
    </xf>
    <xf numFmtId="2" fontId="5" fillId="15" borderId="5" xfId="0" applyNumberFormat="1" applyFont="1" applyFill="1" applyBorder="1" applyAlignment="1">
      <alignment horizontal="center" vertical="center"/>
    </xf>
    <xf numFmtId="2" fontId="5" fillId="15" borderId="48" xfId="0" applyNumberFormat="1" applyFont="1" applyFill="1" applyBorder="1" applyAlignment="1">
      <alignment horizontal="center" vertical="center"/>
    </xf>
    <xf numFmtId="2" fontId="5" fillId="15" borderId="35" xfId="0" applyNumberFormat="1" applyFont="1" applyFill="1" applyBorder="1" applyAlignment="1">
      <alignment horizontal="center" vertical="center"/>
    </xf>
    <xf numFmtId="2" fontId="5" fillId="15" borderId="9" xfId="0" applyNumberFormat="1" applyFont="1" applyFill="1" applyBorder="1" applyAlignment="1">
      <alignment horizontal="center" vertical="center"/>
    </xf>
    <xf numFmtId="2" fontId="5" fillId="15" borderId="66" xfId="0" applyNumberFormat="1" applyFont="1" applyFill="1" applyBorder="1" applyAlignment="1">
      <alignment horizontal="center" vertical="center"/>
    </xf>
    <xf numFmtId="2" fontId="5" fillId="16" borderId="4" xfId="0" applyNumberFormat="1" applyFont="1" applyFill="1" applyBorder="1" applyAlignment="1">
      <alignment horizontal="center" vertical="center"/>
    </xf>
    <xf numFmtId="2" fontId="5" fillId="16" borderId="6" xfId="0" applyNumberFormat="1" applyFont="1" applyFill="1" applyBorder="1" applyAlignment="1">
      <alignment horizontal="center" vertical="center"/>
    </xf>
    <xf numFmtId="2" fontId="5" fillId="16" borderId="28" xfId="0" applyNumberFormat="1" applyFont="1" applyFill="1" applyBorder="1" applyAlignment="1">
      <alignment horizontal="center" vertical="center"/>
    </xf>
    <xf numFmtId="2" fontId="5" fillId="16" borderId="30" xfId="0" applyNumberFormat="1" applyFont="1" applyFill="1" applyBorder="1" applyAlignment="1">
      <alignment horizontal="center" vertical="center"/>
    </xf>
    <xf numFmtId="2" fontId="5" fillId="16" borderId="56" xfId="0" applyNumberFormat="1" applyFont="1" applyFill="1" applyBorder="1" applyAlignment="1">
      <alignment horizontal="center" vertical="center"/>
    </xf>
    <xf numFmtId="2" fontId="5" fillId="16" borderId="52" xfId="0" applyNumberFormat="1" applyFont="1" applyFill="1" applyBorder="1" applyAlignment="1">
      <alignment horizontal="center" vertical="center"/>
    </xf>
    <xf numFmtId="2" fontId="5" fillId="16" borderId="34" xfId="0" applyNumberFormat="1" applyFont="1" applyFill="1" applyBorder="1" applyAlignment="1">
      <alignment horizontal="center" vertical="center"/>
    </xf>
    <xf numFmtId="2" fontId="5" fillId="16" borderId="66" xfId="0" applyNumberFormat="1" applyFont="1" applyFill="1" applyBorder="1" applyAlignment="1">
      <alignment horizontal="center" vertical="center"/>
    </xf>
    <xf numFmtId="2" fontId="5" fillId="16" borderId="32" xfId="0" applyNumberFormat="1" applyFont="1" applyFill="1" applyBorder="1" applyAlignment="1">
      <alignment horizontal="center" vertical="center"/>
    </xf>
    <xf numFmtId="2" fontId="5" fillId="16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5" fillId="9" borderId="51" xfId="0" applyFont="1" applyFill="1" applyBorder="1" applyAlignment="1">
      <alignment horizontal="left" vertical="center" wrapText="1" indent="1"/>
    </xf>
    <xf numFmtId="4" fontId="5" fillId="9" borderId="53" xfId="0" applyNumberFormat="1" applyFont="1" applyFill="1" applyBorder="1" applyAlignment="1">
      <alignment horizontal="right" vertical="center" indent="1"/>
    </xf>
    <xf numFmtId="0" fontId="5" fillId="15" borderId="49" xfId="0" applyFont="1" applyFill="1" applyBorder="1" applyAlignment="1">
      <alignment horizontal="center" vertical="center"/>
    </xf>
    <xf numFmtId="0" fontId="5" fillId="15" borderId="38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5" fillId="15" borderId="50" xfId="0" applyFont="1" applyFill="1" applyBorder="1" applyAlignment="1">
      <alignment vertical="center"/>
    </xf>
    <xf numFmtId="0" fontId="5" fillId="15" borderId="51" xfId="0" applyFont="1" applyFill="1" applyBorder="1" applyAlignment="1">
      <alignment vertical="center"/>
    </xf>
    <xf numFmtId="0" fontId="11" fillId="7" borderId="34" xfId="0" applyFont="1" applyFill="1" applyBorder="1" applyAlignment="1">
      <alignment horizontal="left" vertical="center" indent="1"/>
    </xf>
    <xf numFmtId="0" fontId="11" fillId="7" borderId="35" xfId="0" applyFont="1" applyFill="1" applyBorder="1" applyAlignment="1">
      <alignment horizontal="left" vertical="center" indent="1"/>
    </xf>
    <xf numFmtId="0" fontId="11" fillId="6" borderId="34" xfId="0" applyFont="1" applyFill="1" applyBorder="1" applyAlignment="1">
      <alignment horizontal="left" vertical="center" indent="1"/>
    </xf>
    <xf numFmtId="0" fontId="11" fillId="6" borderId="35" xfId="0" applyFont="1" applyFill="1" applyBorder="1" applyAlignment="1">
      <alignment horizontal="left" vertical="center" indent="1"/>
    </xf>
    <xf numFmtId="0" fontId="11" fillId="6" borderId="17" xfId="0" applyFont="1" applyFill="1" applyBorder="1" applyAlignment="1">
      <alignment horizontal="left" vertical="center" indent="1"/>
    </xf>
    <xf numFmtId="0" fontId="11" fillId="6" borderId="18" xfId="0" applyFont="1" applyFill="1" applyBorder="1" applyAlignment="1">
      <alignment horizontal="left" vertical="center" indent="1"/>
    </xf>
    <xf numFmtId="0" fontId="6" fillId="6" borderId="6" xfId="0" quotePrefix="1" applyFont="1" applyFill="1" applyBorder="1" applyAlignment="1">
      <alignment horizontal="center" vertical="center"/>
    </xf>
    <xf numFmtId="0" fontId="6" fillId="6" borderId="7" xfId="0" quotePrefix="1" applyFont="1" applyFill="1" applyBorder="1" applyAlignment="1">
      <alignment horizontal="center" vertical="center"/>
    </xf>
    <xf numFmtId="0" fontId="6" fillId="6" borderId="8" xfId="0" quotePrefix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quotePrefix="1" applyFont="1" applyFill="1" applyBorder="1" applyAlignment="1">
      <alignment horizontal="center" vertical="center"/>
    </xf>
    <xf numFmtId="3" fontId="6" fillId="6" borderId="6" xfId="0" applyNumberFormat="1" applyFont="1" applyFill="1" applyBorder="1" applyAlignment="1">
      <alignment horizontal="center" vertical="center"/>
    </xf>
    <xf numFmtId="3" fontId="6" fillId="6" borderId="7" xfId="0" applyNumberFormat="1" applyFont="1" applyFill="1" applyBorder="1" applyAlignment="1">
      <alignment horizontal="center" vertical="center"/>
    </xf>
    <xf numFmtId="3" fontId="6" fillId="6" borderId="8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6" fillId="6" borderId="45" xfId="0" quotePrefix="1" applyFont="1" applyFill="1" applyBorder="1" applyAlignment="1">
      <alignment horizontal="center" vertical="center"/>
    </xf>
    <xf numFmtId="0" fontId="6" fillId="6" borderId="46" xfId="0" quotePrefix="1" applyFont="1" applyFill="1" applyBorder="1" applyAlignment="1">
      <alignment horizontal="center" vertical="center"/>
    </xf>
    <xf numFmtId="0" fontId="6" fillId="6" borderId="49" xfId="0" quotePrefix="1" applyFont="1" applyFill="1" applyBorder="1" applyAlignment="1">
      <alignment horizontal="center" vertical="center"/>
    </xf>
    <xf numFmtId="0" fontId="11" fillId="7" borderId="48" xfId="0" applyFont="1" applyFill="1" applyBorder="1" applyAlignment="1">
      <alignment horizontal="left" vertical="center" indent="1"/>
    </xf>
    <xf numFmtId="0" fontId="6" fillId="7" borderId="48" xfId="0" quotePrefix="1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2" fontId="6" fillId="7" borderId="48" xfId="0" applyNumberFormat="1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textRotation="90"/>
    </xf>
    <xf numFmtId="0" fontId="9" fillId="5" borderId="35" xfId="0" applyFont="1" applyFill="1" applyBorder="1" applyAlignment="1">
      <alignment horizontal="center" vertical="center" textRotation="90"/>
    </xf>
    <xf numFmtId="0" fontId="9" fillId="5" borderId="23" xfId="0" applyFont="1" applyFill="1" applyBorder="1" applyAlignment="1">
      <alignment horizontal="center" vertical="center" textRotation="90"/>
    </xf>
    <xf numFmtId="0" fontId="9" fillId="5" borderId="24" xfId="0" applyFont="1" applyFill="1" applyBorder="1" applyAlignment="1">
      <alignment horizontal="center" vertical="center" textRotation="90"/>
    </xf>
    <xf numFmtId="0" fontId="9" fillId="5" borderId="28" xfId="0" applyFont="1" applyFill="1" applyBorder="1" applyAlignment="1">
      <alignment horizontal="center" vertical="center" textRotation="90"/>
    </xf>
    <xf numFmtId="0" fontId="9" fillId="5" borderId="29" xfId="0" applyFont="1" applyFill="1" applyBorder="1" applyAlignment="1">
      <alignment horizontal="center" vertical="center" textRotation="90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11" fillId="5" borderId="35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20" fillId="0" borderId="62" xfId="0" applyFont="1" applyBorder="1" applyAlignment="1">
      <alignment horizontal="right"/>
    </xf>
    <xf numFmtId="4" fontId="28" fillId="3" borderId="11" xfId="0" applyNumberFormat="1" applyFont="1" applyFill="1" applyBorder="1" applyAlignment="1">
      <alignment horizontal="center" vertical="center" wrapText="1"/>
    </xf>
    <xf numFmtId="4" fontId="28" fillId="3" borderId="1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textRotation="90" wrapText="1"/>
    </xf>
    <xf numFmtId="0" fontId="9" fillId="4" borderId="18" xfId="0" applyFont="1" applyFill="1" applyBorder="1" applyAlignment="1">
      <alignment horizontal="center" vertical="center" textRotation="90"/>
    </xf>
    <xf numFmtId="0" fontId="9" fillId="4" borderId="23" xfId="0" applyFont="1" applyFill="1" applyBorder="1" applyAlignment="1">
      <alignment horizontal="center" vertical="center" textRotation="90"/>
    </xf>
    <xf numFmtId="0" fontId="9" fillId="4" borderId="24" xfId="0" applyFont="1" applyFill="1" applyBorder="1" applyAlignment="1">
      <alignment horizontal="center" vertical="center" textRotation="90"/>
    </xf>
    <xf numFmtId="0" fontId="9" fillId="4" borderId="28" xfId="0" applyFont="1" applyFill="1" applyBorder="1" applyAlignment="1">
      <alignment horizontal="center" vertical="center" textRotation="90"/>
    </xf>
    <xf numFmtId="0" fontId="9" fillId="4" borderId="29" xfId="0" applyFont="1" applyFill="1" applyBorder="1" applyAlignment="1">
      <alignment horizontal="center" vertical="center" textRotation="90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4" fontId="6" fillId="3" borderId="40" xfId="0" applyNumberFormat="1" applyFont="1" applyFill="1" applyBorder="1" applyAlignment="1">
      <alignment horizontal="center" vertical="center" wrapText="1"/>
    </xf>
    <xf numFmtId="4" fontId="6" fillId="3" borderId="41" xfId="0" applyNumberFormat="1" applyFont="1" applyFill="1" applyBorder="1" applyAlignment="1">
      <alignment horizontal="center" vertical="center" wrapText="1"/>
    </xf>
    <xf numFmtId="4" fontId="6" fillId="3" borderId="42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/>
    </xf>
    <xf numFmtId="0" fontId="8" fillId="0" borderId="62" xfId="0" applyFont="1" applyBorder="1" applyAlignment="1">
      <alignment horizontal="right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/>
    </xf>
    <xf numFmtId="0" fontId="25" fillId="4" borderId="25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25" fillId="4" borderId="31" xfId="0" applyFont="1" applyFill="1" applyBorder="1" applyAlignment="1">
      <alignment horizontal="center" vertical="center" wrapText="1"/>
    </xf>
    <xf numFmtId="0" fontId="25" fillId="4" borderId="32" xfId="0" applyFont="1" applyFill="1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26" fillId="4" borderId="31" xfId="0" applyFont="1" applyFill="1" applyBorder="1" applyAlignment="1">
      <alignment horizontal="center" vertical="center" wrapText="1"/>
    </xf>
    <xf numFmtId="0" fontId="26" fillId="4" borderId="3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textRotation="90" wrapText="1"/>
    </xf>
    <xf numFmtId="0" fontId="9" fillId="4" borderId="11" xfId="0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6" fillId="3" borderId="5" xfId="0" quotePrefix="1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left" vertical="center" wrapText="1"/>
    </xf>
    <xf numFmtId="0" fontId="5" fillId="3" borderId="46" xfId="0" applyFont="1" applyFill="1" applyBorder="1" applyAlignment="1">
      <alignment horizontal="left" vertical="center" wrapText="1"/>
    </xf>
    <xf numFmtId="0" fontId="5" fillId="3" borderId="49" xfId="0" applyFont="1" applyFill="1" applyBorder="1" applyAlignment="1">
      <alignment horizontal="left" vertical="center" wrapText="1"/>
    </xf>
    <xf numFmtId="4" fontId="6" fillId="3" borderId="45" xfId="0" quotePrefix="1" applyNumberFormat="1" applyFont="1" applyFill="1" applyBorder="1" applyAlignment="1">
      <alignment horizontal="center" vertical="center" wrapText="1"/>
    </xf>
    <xf numFmtId="4" fontId="6" fillId="3" borderId="46" xfId="0" quotePrefix="1" applyNumberFormat="1" applyFont="1" applyFill="1" applyBorder="1" applyAlignment="1">
      <alignment horizontal="center" vertical="center" wrapText="1"/>
    </xf>
    <xf numFmtId="4" fontId="6" fillId="3" borderId="47" xfId="0" quotePrefix="1" applyNumberFormat="1" applyFont="1" applyFill="1" applyBorder="1" applyAlignment="1">
      <alignment horizontal="center" vertical="center" wrapText="1"/>
    </xf>
    <xf numFmtId="4" fontId="6" fillId="3" borderId="45" xfId="0" applyNumberFormat="1" applyFont="1" applyFill="1" applyBorder="1" applyAlignment="1">
      <alignment horizontal="center" vertical="center" wrapText="1"/>
    </xf>
    <xf numFmtId="4" fontId="6" fillId="3" borderId="46" xfId="0" applyNumberFormat="1" applyFont="1" applyFill="1" applyBorder="1" applyAlignment="1">
      <alignment horizontal="center" vertical="center" wrapText="1"/>
    </xf>
    <xf numFmtId="4" fontId="6" fillId="3" borderId="49" xfId="0" applyNumberFormat="1" applyFont="1" applyFill="1" applyBorder="1" applyAlignment="1">
      <alignment horizontal="center" vertical="center" wrapText="1"/>
    </xf>
    <xf numFmtId="0" fontId="6" fillId="7" borderId="45" xfId="0" quotePrefix="1" applyFont="1" applyFill="1" applyBorder="1" applyAlignment="1">
      <alignment horizontal="center" vertical="center"/>
    </xf>
    <xf numFmtId="0" fontId="6" fillId="7" borderId="46" xfId="0" quotePrefix="1" applyFont="1" applyFill="1" applyBorder="1" applyAlignment="1">
      <alignment horizontal="center" vertical="center"/>
    </xf>
    <xf numFmtId="0" fontId="6" fillId="7" borderId="49" xfId="0" quotePrefix="1" applyFont="1" applyFill="1" applyBorder="1" applyAlignment="1">
      <alignment horizontal="center" vertical="center"/>
    </xf>
    <xf numFmtId="2" fontId="6" fillId="7" borderId="45" xfId="0" applyNumberFormat="1" applyFont="1" applyFill="1" applyBorder="1" applyAlignment="1">
      <alignment horizontal="center" vertical="center"/>
    </xf>
    <xf numFmtId="2" fontId="6" fillId="7" borderId="46" xfId="0" applyNumberFormat="1" applyFont="1" applyFill="1" applyBorder="1" applyAlignment="1">
      <alignment horizontal="center" vertical="center"/>
    </xf>
    <xf numFmtId="2" fontId="6" fillId="7" borderId="47" xfId="0" applyNumberFormat="1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2" fontId="5" fillId="12" borderId="35" xfId="0" applyNumberFormat="1" applyFont="1" applyFill="1" applyBorder="1" applyAlignment="1">
      <alignment horizontal="center" vertical="center"/>
    </xf>
    <xf numFmtId="2" fontId="5" fillId="12" borderId="2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4" borderId="45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9" fillId="11" borderId="45" xfId="0" applyFont="1" applyFill="1" applyBorder="1" applyAlignment="1">
      <alignment horizontal="center" vertical="center" wrapText="1"/>
    </xf>
    <xf numFmtId="0" fontId="9" fillId="11" borderId="49" xfId="0" applyFont="1" applyFill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9" fillId="10" borderId="49" xfId="0" applyFont="1" applyFill="1" applyBorder="1" applyAlignment="1">
      <alignment horizontal="center" vertical="center" wrapText="1"/>
    </xf>
    <xf numFmtId="0" fontId="23" fillId="11" borderId="45" xfId="0" applyFont="1" applyFill="1" applyBorder="1" applyAlignment="1">
      <alignment horizontal="center" vertical="center"/>
    </xf>
    <xf numFmtId="0" fontId="23" fillId="11" borderId="49" xfId="0" applyFont="1" applyFill="1" applyBorder="1" applyAlignment="1">
      <alignment horizontal="center" vertical="center"/>
    </xf>
    <xf numFmtId="0" fontId="9" fillId="12" borderId="45" xfId="0" applyFont="1" applyFill="1" applyBorder="1" applyAlignment="1">
      <alignment horizontal="center" vertical="center" wrapText="1"/>
    </xf>
    <xf numFmtId="0" fontId="9" fillId="12" borderId="4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9" fillId="8" borderId="49" xfId="0" applyFont="1" applyFill="1" applyBorder="1" applyAlignment="1">
      <alignment horizontal="center" vertical="center" wrapText="1"/>
    </xf>
    <xf numFmtId="0" fontId="9" fillId="9" borderId="36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10" borderId="35" xfId="0" applyFont="1" applyFill="1" applyBorder="1" applyAlignment="1">
      <alignment horizontal="center" vertical="center"/>
    </xf>
    <xf numFmtId="0" fontId="9" fillId="10" borderId="29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2" fontId="5" fillId="10" borderId="35" xfId="0" applyNumberFormat="1" applyFont="1" applyFill="1" applyBorder="1" applyAlignment="1">
      <alignment horizontal="center" vertical="center"/>
    </xf>
    <xf numFmtId="2" fontId="5" fillId="10" borderId="29" xfId="0" applyNumberFormat="1" applyFont="1" applyFill="1" applyBorder="1" applyAlignment="1">
      <alignment horizontal="center" vertical="center"/>
    </xf>
    <xf numFmtId="2" fontId="9" fillId="10" borderId="45" xfId="0" applyNumberFormat="1" applyFont="1" applyFill="1" applyBorder="1" applyAlignment="1">
      <alignment horizontal="center" vertical="center" wrapText="1"/>
    </xf>
    <xf numFmtId="2" fontId="9" fillId="10" borderId="49" xfId="0" applyNumberFormat="1" applyFont="1" applyFill="1" applyBorder="1" applyAlignment="1">
      <alignment horizontal="center" vertical="center" wrapText="1"/>
    </xf>
    <xf numFmtId="0" fontId="9" fillId="12" borderId="35" xfId="0" applyFont="1" applyFill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/>
    </xf>
    <xf numFmtId="0" fontId="5" fillId="12" borderId="35" xfId="0" applyFont="1" applyFill="1" applyBorder="1" applyAlignment="1">
      <alignment horizontal="center" vertical="center"/>
    </xf>
    <xf numFmtId="0" fontId="5" fillId="12" borderId="29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horizontal="center" vertical="center" textRotation="90" wrapText="1"/>
    </xf>
    <xf numFmtId="0" fontId="22" fillId="13" borderId="29" xfId="0" applyFont="1" applyFill="1" applyBorder="1" applyAlignment="1">
      <alignment horizontal="center" vertical="center" textRotation="90" wrapText="1"/>
    </xf>
    <xf numFmtId="0" fontId="22" fillId="13" borderId="68" xfId="0" applyFont="1" applyFill="1" applyBorder="1" applyAlignment="1">
      <alignment horizontal="center" vertical="center" textRotation="90" wrapText="1"/>
    </xf>
    <xf numFmtId="0" fontId="22" fillId="13" borderId="56" xfId="0" applyFont="1" applyFill="1" applyBorder="1" applyAlignment="1">
      <alignment horizontal="center" vertical="center" textRotation="90" wrapText="1"/>
    </xf>
    <xf numFmtId="0" fontId="13" fillId="13" borderId="50" xfId="0" applyFont="1" applyFill="1" applyBorder="1" applyAlignment="1">
      <alignment horizontal="center" vertical="center" wrapText="1"/>
    </xf>
    <xf numFmtId="0" fontId="13" fillId="13" borderId="51" xfId="0" applyFont="1" applyFill="1" applyBorder="1" applyAlignment="1">
      <alignment horizontal="center" vertical="center" wrapText="1"/>
    </xf>
    <xf numFmtId="0" fontId="13" fillId="13" borderId="54" xfId="0" applyFont="1" applyFill="1" applyBorder="1" applyAlignment="1">
      <alignment horizontal="center" vertical="center" wrapText="1"/>
    </xf>
    <xf numFmtId="0" fontId="22" fillId="13" borderId="21" xfId="0" applyFont="1" applyFill="1" applyBorder="1" applyAlignment="1">
      <alignment horizontal="center" vertical="center" textRotation="90" wrapText="1"/>
    </xf>
    <xf numFmtId="0" fontId="22" fillId="13" borderId="32" xfId="0" applyFont="1" applyFill="1" applyBorder="1" applyAlignment="1">
      <alignment horizontal="center" vertical="center" textRotation="90" wrapText="1"/>
    </xf>
    <xf numFmtId="0" fontId="9" fillId="9" borderId="5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14" borderId="55" xfId="0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/>
    </xf>
    <xf numFmtId="0" fontId="9" fillId="15" borderId="55" xfId="0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center" vertical="center"/>
    </xf>
    <xf numFmtId="0" fontId="9" fillId="15" borderId="16" xfId="0" applyFont="1" applyFill="1" applyBorder="1" applyAlignment="1">
      <alignment horizontal="center" vertical="center"/>
    </xf>
    <xf numFmtId="0" fontId="9" fillId="18" borderId="57" xfId="0" applyFont="1" applyFill="1" applyBorder="1" applyAlignment="1">
      <alignment horizontal="center" vertical="center"/>
    </xf>
    <xf numFmtId="0" fontId="9" fillId="18" borderId="20" xfId="0" applyFont="1" applyFill="1" applyBorder="1" applyAlignment="1">
      <alignment horizontal="center" vertical="center"/>
    </xf>
    <xf numFmtId="0" fontId="9" fillId="18" borderId="22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3" borderId="52" xfId="0" applyFont="1" applyFill="1" applyBorder="1" applyAlignment="1">
      <alignment horizontal="center" vertical="center" wrapText="1"/>
    </xf>
    <xf numFmtId="0" fontId="13" fillId="13" borderId="53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49" xfId="0" applyFont="1" applyFill="1" applyBorder="1" applyAlignment="1">
      <alignment horizontal="center" vertical="center" wrapText="1"/>
    </xf>
    <xf numFmtId="0" fontId="9" fillId="16" borderId="57" xfId="0" applyFont="1" applyFill="1" applyBorder="1" applyAlignment="1">
      <alignment horizontal="center" vertical="center"/>
    </xf>
    <xf numFmtId="0" fontId="9" fillId="16" borderId="20" xfId="0" applyFont="1" applyFill="1" applyBorder="1" applyAlignment="1">
      <alignment horizontal="center" vertical="center"/>
    </xf>
    <xf numFmtId="0" fontId="9" fillId="16" borderId="22" xfId="0" applyFont="1" applyFill="1" applyBorder="1" applyAlignment="1">
      <alignment horizontal="center" vertical="center"/>
    </xf>
    <xf numFmtId="0" fontId="13" fillId="13" borderId="67" xfId="0" applyFont="1" applyFill="1" applyBorder="1" applyAlignment="1">
      <alignment horizontal="center" vertical="center" wrapText="1"/>
    </xf>
    <xf numFmtId="0" fontId="13" fillId="13" borderId="63" xfId="0" applyFont="1" applyFill="1" applyBorder="1" applyAlignment="1">
      <alignment horizontal="center" vertical="center" wrapText="1"/>
    </xf>
    <xf numFmtId="0" fontId="13" fillId="13" borderId="64" xfId="0" applyFont="1" applyFill="1" applyBorder="1" applyAlignment="1">
      <alignment horizontal="center" vertical="center" wrapText="1"/>
    </xf>
    <xf numFmtId="0" fontId="13" fillId="13" borderId="57" xfId="0" applyFont="1" applyFill="1" applyBorder="1" applyAlignment="1">
      <alignment horizontal="center" vertical="center" wrapText="1"/>
    </xf>
    <xf numFmtId="0" fontId="13" fillId="13" borderId="22" xfId="0" applyFont="1" applyFill="1" applyBorder="1" applyAlignment="1">
      <alignment horizontal="center" vertical="center" wrapText="1"/>
    </xf>
    <xf numFmtId="0" fontId="13" fillId="13" borderId="61" xfId="0" applyFont="1" applyFill="1" applyBorder="1" applyAlignment="1">
      <alignment horizontal="center" vertical="center" wrapText="1"/>
    </xf>
    <xf numFmtId="0" fontId="13" fillId="13" borderId="33" xfId="0" applyFont="1" applyFill="1" applyBorder="1" applyAlignment="1">
      <alignment horizontal="center" vertical="center" wrapText="1"/>
    </xf>
    <xf numFmtId="0" fontId="13" fillId="13" borderId="21" xfId="0" applyFont="1" applyFill="1" applyBorder="1" applyAlignment="1">
      <alignment horizontal="center" vertical="center" wrapText="1"/>
    </xf>
    <xf numFmtId="0" fontId="13" fillId="13" borderId="32" xfId="0" applyFont="1" applyFill="1" applyBorder="1" applyAlignment="1">
      <alignment horizontal="center" vertical="center" wrapText="1"/>
    </xf>
    <xf numFmtId="0" fontId="13" fillId="13" borderId="19" xfId="0" applyFont="1" applyFill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center" vertical="center" wrapText="1"/>
    </xf>
  </cellXfs>
  <cellStyles count="3">
    <cellStyle name="Dziesiętny 2" xfId="1" xr:uid="{E5D3CCF8-3F0F-4F5A-A724-1B29D99676D1}"/>
    <cellStyle name="Normalny" xfId="0" builtinId="0"/>
    <cellStyle name="Normalny 5" xfId="2" xr:uid="{EB374EE6-DAAC-47DF-B8B0-033AD1FC719E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CC"/>
      <color rgb="FFFCE4D6"/>
      <color rgb="FF99FF99"/>
      <color rgb="FF8BE47C"/>
      <color rgb="FF9FE993"/>
      <color rgb="FFABE99F"/>
      <color rgb="FFCCFF33"/>
      <color rgb="FFCCFFFF"/>
      <color rgb="FFCC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E77367-8EB0-4C78-9419-82D0DCB75B9B}" name="Tabela1" displayName="Tabela1" ref="A2:D39" totalsRowShown="0" headerRowDxfId="8" dataDxfId="6" headerRowBorderDxfId="7" tableBorderDxfId="5" totalsRowBorderDxfId="4">
  <tableColumns count="4">
    <tableColumn id="1" xr3:uid="{00000000-0010-0000-0000-000001000000}" name="Usługa/firma   (zł/godz)" dataDxfId="3"/>
    <tableColumn id="4" xr3:uid="{00000000-0010-0000-0000-000004000000}" name="SKR Rybno" dataDxfId="2"/>
    <tableColumn id="5" xr3:uid="{00000000-0010-0000-0000-000005000000}" name="SKR Rudzienice (ceny netto)" dataDxfId="1"/>
    <tableColumn id="6" xr3:uid="{00000000-0010-0000-0000-000006000000}" name="Agroperfekt Kisielice" dataDxfId="0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EA78-A22D-4AE7-AA26-341054E6A9E3}">
  <dimension ref="A1:AW27"/>
  <sheetViews>
    <sheetView tabSelected="1" zoomScale="115" zoomScaleNormal="115" workbookViewId="0">
      <selection activeCell="AB16" sqref="AB16:AV16"/>
    </sheetView>
  </sheetViews>
  <sheetFormatPr defaultColWidth="34.28515625" defaultRowHeight="12.75" x14ac:dyDescent="0.2"/>
  <cols>
    <col min="1" max="2" width="2" style="3" customWidth="1"/>
    <col min="3" max="3" width="7.140625" style="3" customWidth="1"/>
    <col min="4" max="9" width="2" style="3" customWidth="1"/>
    <col min="10" max="10" width="1.85546875" style="3" customWidth="1"/>
    <col min="11" max="11" width="2.7109375" style="3" hidden="1" customWidth="1"/>
    <col min="12" max="12" width="0.5703125" style="3" hidden="1" customWidth="1"/>
    <col min="13" max="15" width="2" style="3" customWidth="1"/>
    <col min="16" max="16" width="0.28515625" style="3" customWidth="1"/>
    <col min="17" max="17" width="1.42578125" style="3" hidden="1" customWidth="1"/>
    <col min="18" max="18" width="3.28515625" style="3" customWidth="1"/>
    <col min="19" max="47" width="2" style="3" customWidth="1"/>
    <col min="48" max="48" width="3" style="3" customWidth="1"/>
    <col min="49" max="49" width="2" style="3" customWidth="1"/>
    <col min="50" max="104" width="2" style="1" customWidth="1"/>
    <col min="105" max="16384" width="34.28515625" style="1"/>
  </cols>
  <sheetData>
    <row r="1" spans="1:49" ht="15.75" thickBot="1" x14ac:dyDescent="0.35">
      <c r="A1" s="11" t="s">
        <v>0</v>
      </c>
      <c r="R1" s="370" t="s">
        <v>429</v>
      </c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</row>
    <row r="2" spans="1:49" s="2" customFormat="1" ht="68.25" customHeight="1" thickBot="1" x14ac:dyDescent="0.3">
      <c r="A2" s="398" t="s">
        <v>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8" t="s">
        <v>273</v>
      </c>
      <c r="T2" s="349"/>
      <c r="U2" s="349"/>
      <c r="V2" s="349"/>
      <c r="W2" s="348" t="s">
        <v>274</v>
      </c>
      <c r="X2" s="349"/>
      <c r="Y2" s="349"/>
      <c r="Z2" s="349"/>
      <c r="AA2" s="348" t="s">
        <v>2</v>
      </c>
      <c r="AB2" s="349"/>
      <c r="AC2" s="349"/>
      <c r="AD2" s="349"/>
      <c r="AE2" s="349"/>
      <c r="AF2" s="348" t="s">
        <v>3</v>
      </c>
      <c r="AG2" s="348"/>
      <c r="AH2" s="348"/>
      <c r="AI2" s="348"/>
      <c r="AJ2" s="348"/>
      <c r="AK2" s="348" t="s">
        <v>4</v>
      </c>
      <c r="AL2" s="348"/>
      <c r="AM2" s="348"/>
      <c r="AN2" s="348"/>
      <c r="AO2" s="348"/>
      <c r="AP2" s="348"/>
      <c r="AQ2" s="348" t="s">
        <v>5</v>
      </c>
      <c r="AR2" s="348"/>
      <c r="AS2" s="348"/>
      <c r="AT2" s="348"/>
      <c r="AU2" s="348"/>
      <c r="AV2" s="389"/>
      <c r="AW2" s="42"/>
    </row>
    <row r="3" spans="1:49" s="3" customFormat="1" ht="28.15" customHeight="1" x14ac:dyDescent="0.2">
      <c r="A3" s="390" t="s">
        <v>6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2"/>
      <c r="T3" s="393"/>
      <c r="U3" s="393"/>
      <c r="V3" s="394"/>
      <c r="W3" s="392"/>
      <c r="X3" s="393"/>
      <c r="Y3" s="393"/>
      <c r="Z3" s="394"/>
      <c r="AA3" s="392"/>
      <c r="AB3" s="393"/>
      <c r="AC3" s="393"/>
      <c r="AD3" s="393"/>
      <c r="AE3" s="394"/>
      <c r="AF3" s="392">
        <v>2.0499999999999998</v>
      </c>
      <c r="AG3" s="393"/>
      <c r="AH3" s="393"/>
      <c r="AI3" s="393"/>
      <c r="AJ3" s="394"/>
      <c r="AK3" s="392"/>
      <c r="AL3" s="393"/>
      <c r="AM3" s="393"/>
      <c r="AN3" s="393"/>
      <c r="AO3" s="393"/>
      <c r="AP3" s="394"/>
      <c r="AQ3" s="395"/>
      <c r="AR3" s="396"/>
      <c r="AS3" s="396"/>
      <c r="AT3" s="396"/>
      <c r="AU3" s="396"/>
      <c r="AV3" s="397"/>
    </row>
    <row r="4" spans="1:49" s="3" customFormat="1" ht="27" customHeight="1" x14ac:dyDescent="0.2">
      <c r="A4" s="399" t="s">
        <v>322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1"/>
      <c r="S4" s="43"/>
      <c r="T4" s="44"/>
      <c r="U4" s="44"/>
      <c r="V4" s="45"/>
      <c r="W4" s="43"/>
      <c r="X4" s="44"/>
      <c r="Y4" s="44"/>
      <c r="Z4" s="45"/>
      <c r="AA4" s="43"/>
      <c r="AB4" s="44"/>
      <c r="AC4" s="44"/>
      <c r="AD4" s="44"/>
      <c r="AE4" s="45"/>
      <c r="AF4" s="405">
        <v>1.96</v>
      </c>
      <c r="AG4" s="406"/>
      <c r="AH4" s="406"/>
      <c r="AI4" s="406"/>
      <c r="AJ4" s="407"/>
      <c r="AK4" s="43"/>
      <c r="AL4" s="44"/>
      <c r="AM4" s="44"/>
      <c r="AN4" s="44"/>
      <c r="AO4" s="44"/>
      <c r="AP4" s="45"/>
      <c r="AQ4" s="402"/>
      <c r="AR4" s="403"/>
      <c r="AS4" s="403"/>
      <c r="AT4" s="403"/>
      <c r="AU4" s="403"/>
      <c r="AV4" s="404"/>
    </row>
    <row r="5" spans="1:49" s="3" customFormat="1" ht="81" customHeight="1" thickBot="1" x14ac:dyDescent="0.25">
      <c r="A5" s="363" t="s">
        <v>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5">
        <v>0.11</v>
      </c>
      <c r="T5" s="366"/>
      <c r="U5" s="366"/>
      <c r="V5" s="367"/>
      <c r="W5" s="368">
        <v>0.1</v>
      </c>
      <c r="X5" s="369"/>
      <c r="Y5" s="369"/>
      <c r="Z5" s="369"/>
      <c r="AA5" s="368" t="s">
        <v>334</v>
      </c>
      <c r="AB5" s="369"/>
      <c r="AC5" s="369"/>
      <c r="AD5" s="369"/>
      <c r="AE5" s="369"/>
      <c r="AF5" s="368">
        <v>2</v>
      </c>
      <c r="AG5" s="368"/>
      <c r="AH5" s="368"/>
      <c r="AI5" s="368"/>
      <c r="AJ5" s="368"/>
      <c r="AK5" s="368" t="s">
        <v>335</v>
      </c>
      <c r="AL5" s="368"/>
      <c r="AM5" s="368"/>
      <c r="AN5" s="368"/>
      <c r="AO5" s="368"/>
      <c r="AP5" s="368"/>
      <c r="AQ5" s="341" t="s">
        <v>304</v>
      </c>
      <c r="AR5" s="341"/>
      <c r="AS5" s="341"/>
      <c r="AT5" s="341"/>
      <c r="AU5" s="341"/>
      <c r="AV5" s="342"/>
    </row>
    <row r="7" spans="1:49" ht="15.75" thickBot="1" x14ac:dyDescent="0.35">
      <c r="A7" s="11" t="s">
        <v>8</v>
      </c>
      <c r="R7" s="370" t="s">
        <v>429</v>
      </c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</row>
    <row r="8" spans="1:49" s="4" customFormat="1" ht="78.75" customHeight="1" thickBot="1" x14ac:dyDescent="0.3">
      <c r="A8" s="343" t="s">
        <v>9</v>
      </c>
      <c r="B8" s="344"/>
      <c r="C8" s="344"/>
      <c r="D8" s="345" t="s">
        <v>10</v>
      </c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7"/>
      <c r="U8" s="348" t="s">
        <v>11</v>
      </c>
      <c r="V8" s="349"/>
      <c r="W8" s="349"/>
      <c r="X8" s="349"/>
      <c r="Y8" s="349"/>
      <c r="Z8" s="349"/>
      <c r="AA8" s="349"/>
      <c r="AB8" s="345" t="s">
        <v>12</v>
      </c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50"/>
      <c r="AW8" s="12"/>
    </row>
    <row r="9" spans="1:49" ht="30" customHeight="1" x14ac:dyDescent="0.2">
      <c r="A9" s="351" t="s">
        <v>13</v>
      </c>
      <c r="B9" s="352"/>
      <c r="C9" s="352"/>
      <c r="D9" s="357" t="s">
        <v>14</v>
      </c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85"/>
      <c r="U9" s="357" t="s">
        <v>14</v>
      </c>
      <c r="V9" s="358"/>
      <c r="W9" s="358"/>
      <c r="X9" s="358"/>
      <c r="Y9" s="358"/>
      <c r="Z9" s="358"/>
      <c r="AA9" s="385"/>
      <c r="AB9" s="357" t="s">
        <v>377</v>
      </c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9"/>
    </row>
    <row r="10" spans="1:49" ht="30.75" customHeight="1" x14ac:dyDescent="0.2">
      <c r="A10" s="353"/>
      <c r="B10" s="354"/>
      <c r="C10" s="354"/>
      <c r="D10" s="360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86"/>
      <c r="U10" s="360"/>
      <c r="V10" s="361"/>
      <c r="W10" s="361"/>
      <c r="X10" s="361"/>
      <c r="Y10" s="361"/>
      <c r="Z10" s="361"/>
      <c r="AA10" s="386"/>
      <c r="AB10" s="360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2"/>
    </row>
    <row r="11" spans="1:49" ht="30" hidden="1" customHeight="1" x14ac:dyDescent="0.2">
      <c r="A11" s="353"/>
      <c r="B11" s="354"/>
      <c r="C11" s="354"/>
      <c r="D11" s="375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7"/>
      <c r="U11" s="371"/>
      <c r="V11" s="372"/>
      <c r="W11" s="372"/>
      <c r="X11" s="372"/>
      <c r="Y11" s="372"/>
      <c r="Z11" s="372"/>
      <c r="AA11" s="372"/>
      <c r="AB11" s="375" t="s">
        <v>15</v>
      </c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8"/>
    </row>
    <row r="12" spans="1:49" ht="3" hidden="1" customHeight="1" x14ac:dyDescent="0.2">
      <c r="A12" s="355"/>
      <c r="B12" s="356"/>
      <c r="C12" s="356"/>
      <c r="D12" s="379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1"/>
      <c r="U12" s="373"/>
      <c r="V12" s="374"/>
      <c r="W12" s="374"/>
      <c r="X12" s="374"/>
      <c r="Y12" s="374"/>
      <c r="Z12" s="374"/>
      <c r="AA12" s="374"/>
      <c r="AB12" s="382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4"/>
    </row>
    <row r="13" spans="1:49" ht="28.5" customHeight="1" x14ac:dyDescent="0.2">
      <c r="A13" s="313" t="s">
        <v>16</v>
      </c>
      <c r="B13" s="314"/>
      <c r="C13" s="314"/>
      <c r="D13" s="319" t="s">
        <v>17</v>
      </c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1"/>
      <c r="U13" s="335" t="s">
        <v>18</v>
      </c>
      <c r="V13" s="335"/>
      <c r="W13" s="335"/>
      <c r="X13" s="335"/>
      <c r="Y13" s="335"/>
      <c r="Z13" s="335"/>
      <c r="AA13" s="335"/>
      <c r="AB13" s="322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4"/>
    </row>
    <row r="14" spans="1:49" ht="41.25" customHeight="1" x14ac:dyDescent="0.2">
      <c r="A14" s="315"/>
      <c r="B14" s="316"/>
      <c r="C14" s="316"/>
      <c r="D14" s="325" t="s">
        <v>427</v>
      </c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7"/>
      <c r="U14" s="331" t="s">
        <v>413</v>
      </c>
      <c r="V14" s="332"/>
      <c r="W14" s="332"/>
      <c r="X14" s="332"/>
      <c r="Y14" s="332"/>
      <c r="Z14" s="332"/>
      <c r="AA14" s="332"/>
      <c r="AB14" s="325" t="s">
        <v>271</v>
      </c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8"/>
    </row>
    <row r="15" spans="1:49" ht="35.25" customHeight="1" x14ac:dyDescent="0.2">
      <c r="A15" s="315"/>
      <c r="B15" s="316"/>
      <c r="C15" s="316"/>
      <c r="D15" s="325" t="s">
        <v>432</v>
      </c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7"/>
      <c r="U15" s="331" t="s">
        <v>414</v>
      </c>
      <c r="V15" s="332"/>
      <c r="W15" s="332"/>
      <c r="X15" s="332"/>
      <c r="Y15" s="332"/>
      <c r="Z15" s="332"/>
      <c r="AA15" s="332"/>
      <c r="AB15" s="325" t="s">
        <v>433</v>
      </c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8"/>
    </row>
    <row r="16" spans="1:49" ht="42" customHeight="1" x14ac:dyDescent="0.2">
      <c r="A16" s="317"/>
      <c r="B16" s="318"/>
      <c r="C16" s="318"/>
      <c r="D16" s="336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8"/>
      <c r="U16" s="329"/>
      <c r="V16" s="330"/>
      <c r="W16" s="330"/>
      <c r="X16" s="330"/>
      <c r="Y16" s="330"/>
      <c r="Z16" s="330"/>
      <c r="AA16" s="330"/>
      <c r="AB16" s="336" t="s">
        <v>235</v>
      </c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9"/>
    </row>
    <row r="17" spans="1:48" ht="57" customHeight="1" thickBot="1" x14ac:dyDescent="0.25">
      <c r="A17" s="387" t="s">
        <v>19</v>
      </c>
      <c r="B17" s="388"/>
      <c r="C17" s="388"/>
      <c r="D17" s="309" t="s">
        <v>428</v>
      </c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1"/>
      <c r="U17" s="333" t="s">
        <v>415</v>
      </c>
      <c r="V17" s="334"/>
      <c r="W17" s="334"/>
      <c r="X17" s="334"/>
      <c r="Y17" s="334"/>
      <c r="Z17" s="334"/>
      <c r="AA17" s="334"/>
      <c r="AB17" s="309" t="s">
        <v>14</v>
      </c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2"/>
    </row>
    <row r="19" spans="1:48" ht="15.75" thickBot="1" x14ac:dyDescent="0.35">
      <c r="A19" s="11" t="s">
        <v>181</v>
      </c>
      <c r="AI19" s="340" t="s">
        <v>429</v>
      </c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</row>
    <row r="20" spans="1:48" ht="18.75" customHeight="1" thickBot="1" x14ac:dyDescent="0.25">
      <c r="A20" s="290" t="s">
        <v>20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 t="s">
        <v>280</v>
      </c>
      <c r="N20" s="291"/>
      <c r="O20" s="291"/>
      <c r="P20" s="291"/>
      <c r="Q20" s="291"/>
      <c r="R20" s="291"/>
      <c r="S20" s="291" t="s">
        <v>21</v>
      </c>
      <c r="T20" s="291"/>
      <c r="U20" s="291"/>
      <c r="V20" s="291"/>
      <c r="W20" s="291"/>
      <c r="X20" s="291"/>
      <c r="Y20" s="291" t="s">
        <v>22</v>
      </c>
      <c r="Z20" s="291"/>
      <c r="AA20" s="291"/>
      <c r="AB20" s="291"/>
      <c r="AC20" s="291"/>
      <c r="AD20" s="291"/>
      <c r="AE20" s="291" t="s">
        <v>23</v>
      </c>
      <c r="AF20" s="291"/>
      <c r="AG20" s="291"/>
      <c r="AH20" s="291"/>
      <c r="AI20" s="291"/>
      <c r="AJ20" s="291"/>
      <c r="AK20" s="292" t="s">
        <v>24</v>
      </c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4"/>
    </row>
    <row r="21" spans="1:48" s="3" customFormat="1" ht="18.75" customHeight="1" x14ac:dyDescent="0.2">
      <c r="A21" s="277" t="s">
        <v>25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9"/>
      <c r="N21" s="280"/>
      <c r="O21" s="280"/>
      <c r="P21" s="280"/>
      <c r="Q21" s="280"/>
      <c r="R21" s="281"/>
      <c r="S21" s="282"/>
      <c r="T21" s="282"/>
      <c r="U21" s="282"/>
      <c r="V21" s="282"/>
      <c r="W21" s="282"/>
      <c r="X21" s="282"/>
      <c r="Y21" s="283"/>
      <c r="Z21" s="282"/>
      <c r="AA21" s="282"/>
      <c r="AB21" s="282"/>
      <c r="AC21" s="282"/>
      <c r="AD21" s="282"/>
      <c r="AE21" s="284" t="s">
        <v>416</v>
      </c>
      <c r="AF21" s="285"/>
      <c r="AG21" s="285"/>
      <c r="AH21" s="285"/>
      <c r="AI21" s="285"/>
      <c r="AJ21" s="286"/>
      <c r="AK21" s="287" t="s">
        <v>417</v>
      </c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9"/>
    </row>
    <row r="22" spans="1:48" s="3" customFormat="1" ht="18.75" customHeight="1" x14ac:dyDescent="0.2">
      <c r="A22" s="275" t="s">
        <v>26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99">
        <f>(65+80)/2</f>
        <v>72.5</v>
      </c>
      <c r="N22" s="300"/>
      <c r="O22" s="300"/>
      <c r="P22" s="300"/>
      <c r="Q22" s="300"/>
      <c r="R22" s="301"/>
      <c r="S22" s="302">
        <f>(65+72)/2</f>
        <v>68.5</v>
      </c>
      <c r="T22" s="303"/>
      <c r="U22" s="303"/>
      <c r="V22" s="303"/>
      <c r="W22" s="303"/>
      <c r="X22" s="304"/>
      <c r="Y22" s="302">
        <f>(65+75)/2</f>
        <v>70</v>
      </c>
      <c r="Z22" s="303"/>
      <c r="AA22" s="303"/>
      <c r="AB22" s="303"/>
      <c r="AC22" s="303"/>
      <c r="AD22" s="304"/>
      <c r="AE22" s="299" t="s">
        <v>339</v>
      </c>
      <c r="AF22" s="300"/>
      <c r="AG22" s="300"/>
      <c r="AH22" s="300"/>
      <c r="AI22" s="300"/>
      <c r="AJ22" s="301"/>
      <c r="AK22" s="299" t="s">
        <v>340</v>
      </c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414"/>
    </row>
    <row r="23" spans="1:48" s="3" customFormat="1" ht="18.75" customHeight="1" x14ac:dyDescent="0.2">
      <c r="A23" s="273" t="s">
        <v>27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408">
        <v>85</v>
      </c>
      <c r="N23" s="409"/>
      <c r="O23" s="409"/>
      <c r="P23" s="409"/>
      <c r="Q23" s="409"/>
      <c r="R23" s="410"/>
      <c r="S23" s="408"/>
      <c r="T23" s="409"/>
      <c r="U23" s="409"/>
      <c r="V23" s="409"/>
      <c r="W23" s="409"/>
      <c r="X23" s="410"/>
      <c r="Y23" s="408"/>
      <c r="Z23" s="409"/>
      <c r="AA23" s="409"/>
      <c r="AB23" s="409"/>
      <c r="AC23" s="409"/>
      <c r="AD23" s="410"/>
      <c r="AE23" s="295" t="s">
        <v>341</v>
      </c>
      <c r="AF23" s="296"/>
      <c r="AG23" s="296"/>
      <c r="AH23" s="296"/>
      <c r="AI23" s="296"/>
      <c r="AJ23" s="297"/>
      <c r="AK23" s="295" t="s">
        <v>342</v>
      </c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8"/>
    </row>
    <row r="24" spans="1:48" s="3" customFormat="1" ht="18.75" customHeight="1" x14ac:dyDescent="0.2">
      <c r="A24" s="275" t="s">
        <v>28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99">
        <v>78</v>
      </c>
      <c r="N24" s="300"/>
      <c r="O24" s="300"/>
      <c r="P24" s="300"/>
      <c r="Q24" s="300"/>
      <c r="R24" s="301"/>
      <c r="S24" s="302">
        <v>66</v>
      </c>
      <c r="T24" s="303"/>
      <c r="U24" s="303"/>
      <c r="V24" s="303"/>
      <c r="W24" s="303"/>
      <c r="X24" s="304"/>
      <c r="Y24" s="299">
        <v>68</v>
      </c>
      <c r="Z24" s="300"/>
      <c r="AA24" s="300"/>
      <c r="AB24" s="300"/>
      <c r="AC24" s="300"/>
      <c r="AD24" s="301"/>
      <c r="AE24" s="299" t="s">
        <v>343</v>
      </c>
      <c r="AF24" s="300"/>
      <c r="AG24" s="300"/>
      <c r="AH24" s="300"/>
      <c r="AI24" s="300"/>
      <c r="AJ24" s="301"/>
      <c r="AK24" s="299" t="s">
        <v>344</v>
      </c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414"/>
    </row>
    <row r="25" spans="1:48" s="3" customFormat="1" ht="18.75" customHeight="1" x14ac:dyDescent="0.2">
      <c r="A25" s="273" t="s">
        <v>29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95">
        <v>120</v>
      </c>
      <c r="N25" s="296"/>
      <c r="O25" s="296"/>
      <c r="P25" s="296"/>
      <c r="Q25" s="296"/>
      <c r="R25" s="297"/>
      <c r="S25" s="408"/>
      <c r="T25" s="409"/>
      <c r="U25" s="409"/>
      <c r="V25" s="409"/>
      <c r="W25" s="409"/>
      <c r="X25" s="410"/>
      <c r="Y25" s="408">
        <v>100</v>
      </c>
      <c r="Z25" s="409"/>
      <c r="AA25" s="409"/>
      <c r="AB25" s="409"/>
      <c r="AC25" s="409"/>
      <c r="AD25" s="410"/>
      <c r="AE25" s="295">
        <v>200</v>
      </c>
      <c r="AF25" s="296"/>
      <c r="AG25" s="296"/>
      <c r="AH25" s="296"/>
      <c r="AI25" s="296"/>
      <c r="AJ25" s="297"/>
      <c r="AK25" s="411">
        <v>1.1000000000000001</v>
      </c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3"/>
    </row>
    <row r="26" spans="1:48" s="3" customFormat="1" ht="18.75" customHeight="1" x14ac:dyDescent="0.2">
      <c r="A26" s="275" t="s">
        <v>30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302"/>
      <c r="N26" s="303"/>
      <c r="O26" s="303"/>
      <c r="P26" s="303"/>
      <c r="Q26" s="303"/>
      <c r="R26" s="304"/>
      <c r="S26" s="302"/>
      <c r="T26" s="303"/>
      <c r="U26" s="303"/>
      <c r="V26" s="303"/>
      <c r="W26" s="303"/>
      <c r="X26" s="304"/>
      <c r="Y26" s="302"/>
      <c r="Z26" s="303"/>
      <c r="AA26" s="303"/>
      <c r="AB26" s="303"/>
      <c r="AC26" s="303"/>
      <c r="AD26" s="304"/>
      <c r="AE26" s="299" t="s">
        <v>345</v>
      </c>
      <c r="AF26" s="300"/>
      <c r="AG26" s="300"/>
      <c r="AH26" s="300"/>
      <c r="AI26" s="300"/>
      <c r="AJ26" s="301"/>
      <c r="AK26" s="299" t="s">
        <v>346</v>
      </c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414"/>
    </row>
    <row r="27" spans="1:48" s="3" customFormat="1" ht="23.25" customHeight="1" x14ac:dyDescent="0.2">
      <c r="A27" s="305" t="s">
        <v>31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6"/>
      <c r="N27" s="307"/>
      <c r="O27" s="307"/>
      <c r="P27" s="307"/>
      <c r="Q27" s="307"/>
      <c r="R27" s="307"/>
      <c r="S27" s="306"/>
      <c r="T27" s="307"/>
      <c r="U27" s="307"/>
      <c r="V27" s="307"/>
      <c r="W27" s="307"/>
      <c r="X27" s="307"/>
      <c r="Y27" s="306"/>
      <c r="Z27" s="307"/>
      <c r="AA27" s="307"/>
      <c r="AB27" s="307"/>
      <c r="AC27" s="307"/>
      <c r="AD27" s="307"/>
      <c r="AE27" s="307">
        <v>250</v>
      </c>
      <c r="AF27" s="307"/>
      <c r="AG27" s="307"/>
      <c r="AH27" s="307"/>
      <c r="AI27" s="307"/>
      <c r="AJ27" s="307"/>
      <c r="AK27" s="308">
        <v>1.5</v>
      </c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</row>
  </sheetData>
  <mergeCells count="106">
    <mergeCell ref="A4:R4"/>
    <mergeCell ref="AQ4:AV4"/>
    <mergeCell ref="AF4:AJ4"/>
    <mergeCell ref="M26:R26"/>
    <mergeCell ref="S26:X26"/>
    <mergeCell ref="Y26:AD26"/>
    <mergeCell ref="M25:R25"/>
    <mergeCell ref="S25:X25"/>
    <mergeCell ref="Y25:AD25"/>
    <mergeCell ref="AE25:AJ25"/>
    <mergeCell ref="AK25:AV25"/>
    <mergeCell ref="AE26:AJ26"/>
    <mergeCell ref="AK26:AV26"/>
    <mergeCell ref="Y24:AD24"/>
    <mergeCell ref="AE24:AJ24"/>
    <mergeCell ref="AK24:AV24"/>
    <mergeCell ref="M24:R24"/>
    <mergeCell ref="S24:X24"/>
    <mergeCell ref="Y22:AD22"/>
    <mergeCell ref="AE22:AJ22"/>
    <mergeCell ref="AK22:AV22"/>
    <mergeCell ref="M23:R23"/>
    <mergeCell ref="S23:X23"/>
    <mergeCell ref="Y23:AD23"/>
    <mergeCell ref="R1:AV1"/>
    <mergeCell ref="AQ2:AV2"/>
    <mergeCell ref="A3:R3"/>
    <mergeCell ref="S3:V3"/>
    <mergeCell ref="W3:Z3"/>
    <mergeCell ref="AA3:AE3"/>
    <mergeCell ref="AF3:AJ3"/>
    <mergeCell ref="AK3:AP3"/>
    <mergeCell ref="AQ3:AV3"/>
    <mergeCell ref="A2:R2"/>
    <mergeCell ref="S2:V2"/>
    <mergeCell ref="W2:Z2"/>
    <mergeCell ref="AA2:AE2"/>
    <mergeCell ref="AF2:AJ2"/>
    <mergeCell ref="AK2:AP2"/>
    <mergeCell ref="AI19:AV19"/>
    <mergeCell ref="AQ5:AV5"/>
    <mergeCell ref="A8:C8"/>
    <mergeCell ref="D8:T8"/>
    <mergeCell ref="U8:AA8"/>
    <mergeCell ref="AB8:AV8"/>
    <mergeCell ref="A9:C12"/>
    <mergeCell ref="AB9:AV10"/>
    <mergeCell ref="A5:R5"/>
    <mergeCell ref="S5:V5"/>
    <mergeCell ref="W5:Z5"/>
    <mergeCell ref="AA5:AE5"/>
    <mergeCell ref="AF5:AJ5"/>
    <mergeCell ref="AK5:AP5"/>
    <mergeCell ref="R7:AV7"/>
    <mergeCell ref="U11:AA11"/>
    <mergeCell ref="U12:AA12"/>
    <mergeCell ref="D11:T11"/>
    <mergeCell ref="AB11:AV11"/>
    <mergeCell ref="D12:T12"/>
    <mergeCell ref="AB12:AV12"/>
    <mergeCell ref="U9:AA10"/>
    <mergeCell ref="D9:T10"/>
    <mergeCell ref="A17:C17"/>
    <mergeCell ref="D17:T17"/>
    <mergeCell ref="AB17:AV17"/>
    <mergeCell ref="A13:C16"/>
    <mergeCell ref="D13:T13"/>
    <mergeCell ref="AB13:AV13"/>
    <mergeCell ref="D14:T14"/>
    <mergeCell ref="AB14:AV14"/>
    <mergeCell ref="D15:T15"/>
    <mergeCell ref="AB15:AV15"/>
    <mergeCell ref="U16:AA16"/>
    <mergeCell ref="U14:AA14"/>
    <mergeCell ref="U17:AA17"/>
    <mergeCell ref="U13:AA13"/>
    <mergeCell ref="U15:AA15"/>
    <mergeCell ref="D16:T16"/>
    <mergeCell ref="AB16:AV16"/>
    <mergeCell ref="A27:L27"/>
    <mergeCell ref="M27:R27"/>
    <mergeCell ref="S27:X27"/>
    <mergeCell ref="Y27:AD27"/>
    <mergeCell ref="AE27:AJ27"/>
    <mergeCell ref="AK27:AV27"/>
    <mergeCell ref="A26:L26"/>
    <mergeCell ref="A25:L25"/>
    <mergeCell ref="A24:L24"/>
    <mergeCell ref="A23:L23"/>
    <mergeCell ref="A22:L22"/>
    <mergeCell ref="A21:L21"/>
    <mergeCell ref="M21:R21"/>
    <mergeCell ref="S21:X21"/>
    <mergeCell ref="Y21:AD21"/>
    <mergeCell ref="AE21:AJ21"/>
    <mergeCell ref="AK21:AV21"/>
    <mergeCell ref="A20:L20"/>
    <mergeCell ref="M20:R20"/>
    <mergeCell ref="S20:X20"/>
    <mergeCell ref="Y20:AD20"/>
    <mergeCell ref="AE20:AJ20"/>
    <mergeCell ref="AK20:AV20"/>
    <mergeCell ref="AE23:AJ23"/>
    <mergeCell ref="AK23:AV23"/>
    <mergeCell ref="M22:R22"/>
    <mergeCell ref="S22:X22"/>
  </mergeCells>
  <phoneticPr fontId="17" type="noConversion"/>
  <pageMargins left="0.33" right="0.37" top="0.47" bottom="0.4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45369-846A-4343-97E9-65D0D2C1DA0A}">
  <sheetPr>
    <pageSetUpPr fitToPage="1"/>
  </sheetPr>
  <dimension ref="A1:N74"/>
  <sheetViews>
    <sheetView topLeftCell="B1" zoomScale="145" zoomScaleNormal="145" zoomScaleSheetLayoutView="100" workbookViewId="0">
      <selection activeCell="B12" sqref="B12"/>
    </sheetView>
  </sheetViews>
  <sheetFormatPr defaultRowHeight="15" x14ac:dyDescent="0.25"/>
  <cols>
    <col min="1" max="1" width="0.85546875" hidden="1" customWidth="1"/>
    <col min="2" max="2" width="18.85546875" style="8" customWidth="1"/>
    <col min="3" max="3" width="11.7109375" style="8" customWidth="1"/>
    <col min="4" max="4" width="1.42578125" style="8" customWidth="1"/>
    <col min="5" max="5" width="19.5703125" style="8" customWidth="1"/>
    <col min="6" max="6" width="12.7109375" style="8" customWidth="1"/>
    <col min="7" max="7" width="1.140625" style="8" customWidth="1"/>
    <col min="8" max="8" width="19.140625" style="8" customWidth="1"/>
    <col min="9" max="9" width="9.28515625" style="8" customWidth="1"/>
    <col min="10" max="10" width="0.85546875" style="8" customWidth="1"/>
    <col min="11" max="11" width="8.85546875" style="8"/>
  </cols>
  <sheetData>
    <row r="1" spans="2:12" ht="13.9" customHeight="1" x14ac:dyDescent="0.25">
      <c r="B1" s="417" t="s">
        <v>430</v>
      </c>
      <c r="C1" s="417"/>
      <c r="D1" s="32"/>
      <c r="E1" s="32"/>
      <c r="F1" s="32"/>
      <c r="G1" s="32"/>
      <c r="H1" s="32"/>
      <c r="I1" s="32"/>
    </row>
    <row r="2" spans="2:12" ht="24" customHeight="1" x14ac:dyDescent="0.25">
      <c r="B2" s="418" t="s">
        <v>35</v>
      </c>
      <c r="C2" s="419"/>
      <c r="D2" s="33"/>
      <c r="E2" s="422" t="s">
        <v>338</v>
      </c>
      <c r="F2" s="423"/>
      <c r="G2" s="33"/>
      <c r="H2" s="46" t="s">
        <v>182</v>
      </c>
      <c r="I2" s="46" t="s">
        <v>57</v>
      </c>
    </row>
    <row r="3" spans="2:12" ht="23.25" customHeight="1" x14ac:dyDescent="0.25">
      <c r="B3" s="118" t="s">
        <v>139</v>
      </c>
      <c r="C3" s="193" t="s">
        <v>392</v>
      </c>
      <c r="D3" s="33"/>
      <c r="E3" s="48" t="s">
        <v>227</v>
      </c>
      <c r="F3" s="46" t="s">
        <v>57</v>
      </c>
      <c r="G3" s="33"/>
      <c r="H3" s="110" t="s">
        <v>286</v>
      </c>
      <c r="I3" s="117">
        <v>830</v>
      </c>
    </row>
    <row r="4" spans="2:12" ht="15" customHeight="1" x14ac:dyDescent="0.25">
      <c r="B4" s="118" t="s">
        <v>140</v>
      </c>
      <c r="C4" s="193" t="s">
        <v>393</v>
      </c>
      <c r="D4" s="33"/>
      <c r="E4" s="110" t="s">
        <v>218</v>
      </c>
      <c r="F4" s="166">
        <v>159.5</v>
      </c>
      <c r="G4" s="33"/>
      <c r="H4" s="110" t="s">
        <v>287</v>
      </c>
      <c r="I4" s="117">
        <v>580</v>
      </c>
    </row>
    <row r="5" spans="2:12" ht="19.149999999999999" customHeight="1" x14ac:dyDescent="0.25">
      <c r="B5" s="118" t="s">
        <v>141</v>
      </c>
      <c r="C5" s="193" t="s">
        <v>394</v>
      </c>
      <c r="D5" s="33"/>
      <c r="E5" s="110" t="s">
        <v>219</v>
      </c>
      <c r="F5" s="144">
        <v>166</v>
      </c>
      <c r="G5" s="33"/>
      <c r="H5" s="110" t="s">
        <v>288</v>
      </c>
      <c r="I5" s="117">
        <v>735</v>
      </c>
    </row>
    <row r="6" spans="2:12" ht="19.149999999999999" customHeight="1" x14ac:dyDescent="0.25">
      <c r="B6" s="120" t="s">
        <v>142</v>
      </c>
      <c r="C6" s="194" t="s">
        <v>395</v>
      </c>
      <c r="D6" s="33"/>
      <c r="E6" s="110" t="s">
        <v>220</v>
      </c>
      <c r="F6" s="166">
        <v>169.5</v>
      </c>
      <c r="G6" s="33"/>
      <c r="H6" s="110" t="s">
        <v>110</v>
      </c>
      <c r="I6" s="117">
        <v>645</v>
      </c>
    </row>
    <row r="7" spans="2:12" ht="19.149999999999999" customHeight="1" x14ac:dyDescent="0.25">
      <c r="B7" s="118" t="s">
        <v>143</v>
      </c>
      <c r="C7" s="193" t="s">
        <v>396</v>
      </c>
      <c r="D7" s="33"/>
      <c r="E7" s="110" t="s">
        <v>221</v>
      </c>
      <c r="F7" s="166">
        <v>176</v>
      </c>
      <c r="G7" s="33"/>
      <c r="H7" s="110" t="s">
        <v>111</v>
      </c>
      <c r="I7" s="117">
        <v>435</v>
      </c>
    </row>
    <row r="8" spans="2:12" ht="19.149999999999999" customHeight="1" x14ac:dyDescent="0.25">
      <c r="B8" s="122" t="s">
        <v>144</v>
      </c>
      <c r="C8" s="195" t="s">
        <v>397</v>
      </c>
      <c r="D8" s="33"/>
      <c r="E8" s="110" t="s">
        <v>222</v>
      </c>
      <c r="F8" s="166">
        <v>169.5</v>
      </c>
      <c r="G8" s="33"/>
      <c r="H8" s="110" t="s">
        <v>289</v>
      </c>
      <c r="I8" s="117">
        <v>455</v>
      </c>
    </row>
    <row r="9" spans="2:12" ht="24" customHeight="1" x14ac:dyDescent="0.25">
      <c r="B9" s="418" t="s">
        <v>204</v>
      </c>
      <c r="C9" s="419"/>
      <c r="D9" s="33"/>
      <c r="E9" s="110" t="s">
        <v>223</v>
      </c>
      <c r="F9" s="117">
        <v>181</v>
      </c>
      <c r="G9" s="33"/>
      <c r="H9" s="110" t="s">
        <v>112</v>
      </c>
      <c r="I9" s="117">
        <v>600</v>
      </c>
      <c r="L9" s="5"/>
    </row>
    <row r="10" spans="2:12" ht="19.149999999999999" customHeight="1" x14ac:dyDescent="0.25">
      <c r="B10" s="118" t="s">
        <v>128</v>
      </c>
      <c r="C10" s="193" t="s">
        <v>398</v>
      </c>
      <c r="D10" s="33"/>
      <c r="E10" s="110" t="s">
        <v>323</v>
      </c>
      <c r="F10" s="117">
        <v>186</v>
      </c>
      <c r="G10" s="33"/>
      <c r="H10" s="110" t="s">
        <v>290</v>
      </c>
      <c r="I10" s="117">
        <v>395</v>
      </c>
    </row>
    <row r="11" spans="2:12" ht="26.45" customHeight="1" x14ac:dyDescent="0.25">
      <c r="B11" s="118" t="s">
        <v>129</v>
      </c>
      <c r="C11" s="193" t="s">
        <v>399</v>
      </c>
      <c r="D11" s="33"/>
      <c r="E11" s="110" t="s">
        <v>224</v>
      </c>
      <c r="F11" s="117">
        <v>186.5</v>
      </c>
      <c r="G11" s="33"/>
      <c r="H11" s="110" t="s">
        <v>291</v>
      </c>
      <c r="I11" s="117">
        <v>460</v>
      </c>
    </row>
    <row r="12" spans="2:12" ht="30" customHeight="1" x14ac:dyDescent="0.25">
      <c r="B12" s="118" t="s">
        <v>130</v>
      </c>
      <c r="C12" s="193" t="s">
        <v>400</v>
      </c>
      <c r="D12" s="33"/>
      <c r="E12" s="110" t="s">
        <v>106</v>
      </c>
      <c r="F12" s="117">
        <v>200.5</v>
      </c>
      <c r="G12" s="33"/>
      <c r="H12" s="110" t="s">
        <v>113</v>
      </c>
      <c r="I12" s="117">
        <v>395</v>
      </c>
    </row>
    <row r="13" spans="2:12" ht="19.149999999999999" customHeight="1" x14ac:dyDescent="0.25">
      <c r="B13" s="118" t="s">
        <v>131</v>
      </c>
      <c r="C13" s="193" t="s">
        <v>401</v>
      </c>
      <c r="D13" s="33"/>
      <c r="E13" s="121" t="s">
        <v>306</v>
      </c>
      <c r="F13" s="117">
        <v>354</v>
      </c>
      <c r="G13" s="33"/>
      <c r="H13" s="110" t="s">
        <v>114</v>
      </c>
      <c r="I13" s="167">
        <v>475</v>
      </c>
    </row>
    <row r="14" spans="2:12" ht="19.149999999999999" customHeight="1" x14ac:dyDescent="0.25">
      <c r="B14" s="118" t="s">
        <v>402</v>
      </c>
      <c r="C14" s="193" t="s">
        <v>403</v>
      </c>
      <c r="D14" s="33"/>
      <c r="E14" s="110" t="s">
        <v>275</v>
      </c>
      <c r="F14" s="117">
        <v>199.5</v>
      </c>
      <c r="G14" s="33"/>
      <c r="H14" s="110" t="s">
        <v>115</v>
      </c>
      <c r="I14" s="167">
        <v>570</v>
      </c>
    </row>
    <row r="15" spans="2:12" ht="19.149999999999999" customHeight="1" x14ac:dyDescent="0.25">
      <c r="B15" s="118" t="s">
        <v>132</v>
      </c>
      <c r="C15" s="193" t="s">
        <v>399</v>
      </c>
      <c r="D15" s="33"/>
      <c r="E15" s="110" t="s">
        <v>247</v>
      </c>
      <c r="F15" s="117">
        <v>260</v>
      </c>
      <c r="G15" s="33"/>
      <c r="H15" s="110" t="s">
        <v>116</v>
      </c>
      <c r="I15" s="117">
        <v>655</v>
      </c>
    </row>
    <row r="16" spans="2:12" ht="21" customHeight="1" x14ac:dyDescent="0.25">
      <c r="B16" s="418" t="s">
        <v>34</v>
      </c>
      <c r="C16" s="419"/>
      <c r="D16" s="33"/>
      <c r="E16" s="78" t="s">
        <v>200</v>
      </c>
      <c r="F16" s="79" t="s">
        <v>57</v>
      </c>
      <c r="G16" s="33"/>
      <c r="H16" s="110" t="s">
        <v>117</v>
      </c>
      <c r="I16" s="167">
        <v>535</v>
      </c>
    </row>
    <row r="17" spans="2:9" ht="27.6" customHeight="1" x14ac:dyDescent="0.25">
      <c r="B17" s="120" t="s">
        <v>133</v>
      </c>
      <c r="C17" s="194" t="s">
        <v>404</v>
      </c>
      <c r="D17" s="33"/>
      <c r="E17" s="110" t="s">
        <v>237</v>
      </c>
      <c r="F17" s="117">
        <v>223.5</v>
      </c>
      <c r="G17" s="33"/>
      <c r="H17" s="110" t="s">
        <v>118</v>
      </c>
      <c r="I17" s="167">
        <v>455</v>
      </c>
    </row>
    <row r="18" spans="2:9" ht="19.149999999999999" customHeight="1" x14ac:dyDescent="0.25">
      <c r="B18" s="120" t="s">
        <v>134</v>
      </c>
      <c r="C18" s="194" t="s">
        <v>405</v>
      </c>
      <c r="D18" s="33"/>
      <c r="E18" s="110" t="s">
        <v>238</v>
      </c>
      <c r="F18" s="117">
        <v>251.5</v>
      </c>
      <c r="G18" s="33"/>
      <c r="H18" s="110" t="s">
        <v>119</v>
      </c>
      <c r="I18" s="117">
        <v>398</v>
      </c>
    </row>
    <row r="19" spans="2:9" ht="19.149999999999999" customHeight="1" x14ac:dyDescent="0.25">
      <c r="B19" s="118" t="s">
        <v>135</v>
      </c>
      <c r="C19" s="194" t="s">
        <v>406</v>
      </c>
      <c r="D19" s="33"/>
      <c r="E19" s="110" t="s">
        <v>239</v>
      </c>
      <c r="F19" s="117">
        <v>204</v>
      </c>
      <c r="G19" s="33"/>
      <c r="H19" s="110" t="s">
        <v>120</v>
      </c>
      <c r="I19" s="117">
        <v>378</v>
      </c>
    </row>
    <row r="20" spans="2:9" ht="19.149999999999999" customHeight="1" x14ac:dyDescent="0.25">
      <c r="B20" s="118" t="s">
        <v>136</v>
      </c>
      <c r="C20" s="194" t="s">
        <v>407</v>
      </c>
      <c r="D20" s="33"/>
      <c r="E20" s="110" t="s">
        <v>240</v>
      </c>
      <c r="F20" s="117">
        <v>195.5</v>
      </c>
      <c r="G20" s="33"/>
      <c r="H20" s="110" t="s">
        <v>121</v>
      </c>
      <c r="I20" s="117">
        <v>680</v>
      </c>
    </row>
    <row r="21" spans="2:9" ht="19.149999999999999" customHeight="1" x14ac:dyDescent="0.25">
      <c r="B21" s="120" t="s">
        <v>137</v>
      </c>
      <c r="C21" s="194" t="s">
        <v>408</v>
      </c>
      <c r="D21" s="33"/>
      <c r="E21" s="110" t="s">
        <v>241</v>
      </c>
      <c r="F21" s="117">
        <v>176</v>
      </c>
      <c r="G21" s="33"/>
      <c r="H21" s="110" t="s">
        <v>122</v>
      </c>
      <c r="I21" s="117">
        <v>1151.5</v>
      </c>
    </row>
    <row r="22" spans="2:9" ht="30" customHeight="1" x14ac:dyDescent="0.25">
      <c r="B22" s="120" t="s">
        <v>138</v>
      </c>
      <c r="C22" s="194" t="s">
        <v>409</v>
      </c>
      <c r="D22" s="33"/>
      <c r="E22" s="110" t="s">
        <v>307</v>
      </c>
      <c r="F22" s="117">
        <v>189</v>
      </c>
      <c r="G22" s="33"/>
      <c r="H22" s="110" t="s">
        <v>123</v>
      </c>
      <c r="I22" s="167">
        <v>218</v>
      </c>
    </row>
    <row r="23" spans="2:9" ht="29.45" customHeight="1" x14ac:dyDescent="0.25">
      <c r="B23" s="420" t="s">
        <v>36</v>
      </c>
      <c r="C23" s="421"/>
      <c r="D23" s="33"/>
      <c r="E23" s="50" t="s">
        <v>201</v>
      </c>
      <c r="F23" s="51" t="s">
        <v>57</v>
      </c>
      <c r="G23" s="33"/>
      <c r="H23" s="110" t="s">
        <v>124</v>
      </c>
      <c r="I23" s="117">
        <v>880</v>
      </c>
    </row>
    <row r="24" spans="2:9" ht="22.5" customHeight="1" x14ac:dyDescent="0.25">
      <c r="B24" s="96" t="s">
        <v>33</v>
      </c>
      <c r="C24" s="97" t="s">
        <v>80</v>
      </c>
      <c r="D24" s="33"/>
      <c r="E24" s="110" t="s">
        <v>242</v>
      </c>
      <c r="F24" s="117">
        <v>250</v>
      </c>
      <c r="G24" s="33"/>
      <c r="H24" s="110" t="s">
        <v>125</v>
      </c>
      <c r="I24" s="117">
        <v>470</v>
      </c>
    </row>
    <row r="25" spans="2:9" ht="21" customHeight="1" x14ac:dyDescent="0.25">
      <c r="B25" s="424" t="s">
        <v>37</v>
      </c>
      <c r="C25" s="425"/>
      <c r="D25" s="33"/>
      <c r="E25" s="110" t="s">
        <v>243</v>
      </c>
      <c r="F25" s="117">
        <v>255</v>
      </c>
      <c r="G25" s="33"/>
      <c r="H25" s="126" t="s">
        <v>126</v>
      </c>
      <c r="I25" s="117">
        <v>580</v>
      </c>
    </row>
    <row r="26" spans="2:9" ht="19.149999999999999" customHeight="1" x14ac:dyDescent="0.25">
      <c r="B26" s="123" t="s">
        <v>145</v>
      </c>
      <c r="C26" s="165">
        <v>63</v>
      </c>
      <c r="D26" s="33"/>
      <c r="E26" s="46" t="s">
        <v>308</v>
      </c>
      <c r="F26" s="46" t="s">
        <v>57</v>
      </c>
      <c r="G26" s="33"/>
      <c r="H26" s="48" t="s">
        <v>72</v>
      </c>
      <c r="I26" s="127" t="s">
        <v>79</v>
      </c>
    </row>
    <row r="27" spans="2:9" ht="19.149999999999999" customHeight="1" x14ac:dyDescent="0.25">
      <c r="B27" s="123" t="s">
        <v>146</v>
      </c>
      <c r="C27" s="165">
        <v>95</v>
      </c>
      <c r="D27" s="33"/>
      <c r="E27" s="440" t="s">
        <v>309</v>
      </c>
      <c r="F27" s="442">
        <v>186</v>
      </c>
      <c r="G27" s="33"/>
      <c r="H27" s="110" t="s">
        <v>191</v>
      </c>
      <c r="I27" s="117">
        <v>211</v>
      </c>
    </row>
    <row r="28" spans="2:9" ht="19.149999999999999" customHeight="1" x14ac:dyDescent="0.25">
      <c r="B28" s="123" t="s">
        <v>147</v>
      </c>
      <c r="C28" s="165">
        <v>167</v>
      </c>
      <c r="D28" s="33"/>
      <c r="E28" s="441"/>
      <c r="F28" s="443"/>
      <c r="G28" s="33"/>
      <c r="H28" s="110" t="s">
        <v>244</v>
      </c>
      <c r="I28" s="117">
        <v>200</v>
      </c>
    </row>
    <row r="29" spans="2:9" ht="27.75" customHeight="1" x14ac:dyDescent="0.25">
      <c r="B29" s="123" t="s">
        <v>148</v>
      </c>
      <c r="C29" s="165">
        <v>87</v>
      </c>
      <c r="D29" s="33"/>
      <c r="E29" s="52" t="s">
        <v>82</v>
      </c>
      <c r="F29" s="53" t="s">
        <v>83</v>
      </c>
      <c r="G29" s="33"/>
      <c r="H29" s="110" t="s">
        <v>192</v>
      </c>
      <c r="I29" s="117">
        <v>214</v>
      </c>
    </row>
    <row r="30" spans="2:9" ht="27" customHeight="1" x14ac:dyDescent="0.25">
      <c r="B30" s="123" t="s">
        <v>149</v>
      </c>
      <c r="C30" s="165">
        <v>87</v>
      </c>
      <c r="D30" s="33"/>
      <c r="E30" s="110" t="s">
        <v>245</v>
      </c>
      <c r="F30" s="117">
        <v>225</v>
      </c>
      <c r="G30" s="33"/>
      <c r="H30" s="121" t="s">
        <v>193</v>
      </c>
      <c r="I30" s="117">
        <v>250</v>
      </c>
    </row>
    <row r="31" spans="2:9" ht="19.149999999999999" customHeight="1" x14ac:dyDescent="0.25">
      <c r="B31" s="123" t="s">
        <v>150</v>
      </c>
      <c r="C31" s="165">
        <v>77</v>
      </c>
      <c r="D31" s="33"/>
      <c r="E31" s="110" t="s">
        <v>246</v>
      </c>
      <c r="F31" s="117">
        <v>210</v>
      </c>
      <c r="G31" s="33"/>
      <c r="H31" s="48" t="s">
        <v>225</v>
      </c>
      <c r="I31" s="49" t="s">
        <v>57</v>
      </c>
    </row>
    <row r="32" spans="2:9" ht="19.149999999999999" customHeight="1" x14ac:dyDescent="0.25">
      <c r="B32" s="123" t="s">
        <v>151</v>
      </c>
      <c r="C32" s="165">
        <v>97</v>
      </c>
      <c r="D32" s="33"/>
      <c r="E32" s="438" t="s">
        <v>76</v>
      </c>
      <c r="F32" s="438" t="s">
        <v>57</v>
      </c>
      <c r="G32" s="33"/>
      <c r="H32" s="121" t="s">
        <v>226</v>
      </c>
      <c r="I32" s="117">
        <v>555.5</v>
      </c>
    </row>
    <row r="33" spans="2:9" ht="19.149999999999999" customHeight="1" x14ac:dyDescent="0.25">
      <c r="B33" s="123" t="s">
        <v>152</v>
      </c>
      <c r="C33" s="165">
        <v>161</v>
      </c>
      <c r="D33" s="33"/>
      <c r="E33" s="439"/>
      <c r="F33" s="439"/>
      <c r="G33" s="33"/>
      <c r="H33" s="48" t="s">
        <v>198</v>
      </c>
      <c r="I33" s="48" t="s">
        <v>57</v>
      </c>
    </row>
    <row r="34" spans="2:9" ht="39" customHeight="1" x14ac:dyDescent="0.25">
      <c r="B34" s="426" t="s">
        <v>282</v>
      </c>
      <c r="C34" s="427"/>
      <c r="D34" s="33"/>
      <c r="E34" s="121" t="s">
        <v>183</v>
      </c>
      <c r="F34" s="117">
        <v>211</v>
      </c>
      <c r="G34" s="33"/>
      <c r="H34" s="110" t="s">
        <v>194</v>
      </c>
      <c r="I34" s="117">
        <v>237</v>
      </c>
    </row>
    <row r="35" spans="2:9" ht="19.149999999999999" customHeight="1" x14ac:dyDescent="0.25">
      <c r="B35" s="128" t="s">
        <v>283</v>
      </c>
      <c r="C35" s="128" t="s">
        <v>57</v>
      </c>
      <c r="D35" s="33"/>
      <c r="E35" s="138" t="s">
        <v>184</v>
      </c>
      <c r="F35" s="117">
        <v>201</v>
      </c>
      <c r="G35" s="33"/>
      <c r="H35" s="110" t="s">
        <v>195</v>
      </c>
      <c r="I35" s="117">
        <v>226</v>
      </c>
    </row>
    <row r="36" spans="2:9" ht="19.149999999999999" customHeight="1" x14ac:dyDescent="0.25">
      <c r="B36" s="129" t="s">
        <v>197</v>
      </c>
      <c r="C36" s="130">
        <v>364</v>
      </c>
      <c r="D36" s="33"/>
      <c r="E36" s="124" t="s">
        <v>185</v>
      </c>
      <c r="F36" s="117">
        <v>191</v>
      </c>
      <c r="G36" s="33"/>
      <c r="H36" s="124" t="s">
        <v>196</v>
      </c>
      <c r="I36" s="125">
        <v>221</v>
      </c>
    </row>
    <row r="37" spans="2:9" ht="19.149999999999999" customHeight="1" x14ac:dyDescent="0.25">
      <c r="B37" s="131" t="s">
        <v>206</v>
      </c>
      <c r="C37" s="154">
        <v>336</v>
      </c>
      <c r="D37" s="33"/>
      <c r="E37" s="46" t="s">
        <v>202</v>
      </c>
      <c r="F37" s="46" t="s">
        <v>57</v>
      </c>
      <c r="G37" s="33"/>
      <c r="H37" s="48" t="s">
        <v>249</v>
      </c>
      <c r="I37" s="48" t="s">
        <v>57</v>
      </c>
    </row>
    <row r="38" spans="2:9" ht="19.149999999999999" customHeight="1" x14ac:dyDescent="0.25">
      <c r="B38" s="446" t="s">
        <v>37</v>
      </c>
      <c r="C38" s="446" t="s">
        <v>57</v>
      </c>
      <c r="D38" s="33"/>
      <c r="E38" s="110" t="s">
        <v>186</v>
      </c>
      <c r="F38" s="117">
        <v>222</v>
      </c>
      <c r="G38" s="33"/>
      <c r="H38" s="121" t="s">
        <v>250</v>
      </c>
      <c r="I38" s="117">
        <v>28</v>
      </c>
    </row>
    <row r="39" spans="2:9" ht="19.149999999999999" customHeight="1" x14ac:dyDescent="0.25">
      <c r="B39" s="447"/>
      <c r="C39" s="447"/>
      <c r="D39" s="33"/>
      <c r="E39" s="110" t="s">
        <v>187</v>
      </c>
      <c r="F39" s="117">
        <v>206</v>
      </c>
      <c r="G39" s="33"/>
      <c r="H39" s="110" t="s">
        <v>310</v>
      </c>
      <c r="I39" s="117">
        <v>235</v>
      </c>
    </row>
    <row r="40" spans="2:9" ht="20.25" customHeight="1" x14ac:dyDescent="0.25">
      <c r="B40" s="129" t="s">
        <v>145</v>
      </c>
      <c r="C40" s="130">
        <v>220</v>
      </c>
      <c r="D40" s="33"/>
      <c r="E40" s="46" t="s">
        <v>199</v>
      </c>
      <c r="F40" s="46" t="s">
        <v>57</v>
      </c>
      <c r="G40" s="33"/>
      <c r="H40" s="172" t="s">
        <v>317</v>
      </c>
      <c r="I40" s="48" t="s">
        <v>57</v>
      </c>
    </row>
    <row r="41" spans="2:9" ht="20.25" customHeight="1" x14ac:dyDescent="0.25">
      <c r="B41" s="132" t="s">
        <v>147</v>
      </c>
      <c r="C41" s="133">
        <v>708</v>
      </c>
      <c r="D41" s="33"/>
      <c r="E41" s="110" t="s">
        <v>188</v>
      </c>
      <c r="F41" s="117">
        <v>271</v>
      </c>
      <c r="G41" s="33"/>
      <c r="H41" s="110" t="s">
        <v>318</v>
      </c>
      <c r="I41" s="117">
        <v>228</v>
      </c>
    </row>
    <row r="42" spans="2:9" ht="19.149999999999999" customHeight="1" x14ac:dyDescent="0.25">
      <c r="B42" s="129" t="s">
        <v>153</v>
      </c>
      <c r="C42" s="130">
        <v>296</v>
      </c>
      <c r="D42" s="33"/>
      <c r="E42" s="110" t="s">
        <v>189</v>
      </c>
      <c r="F42" s="117">
        <v>269</v>
      </c>
      <c r="G42" s="33"/>
      <c r="H42" s="110" t="s">
        <v>319</v>
      </c>
      <c r="I42" s="117">
        <v>218</v>
      </c>
    </row>
    <row r="43" spans="2:9" ht="20.25" customHeight="1" x14ac:dyDescent="0.25">
      <c r="B43" s="128" t="s">
        <v>284</v>
      </c>
      <c r="C43" s="128" t="s">
        <v>57</v>
      </c>
      <c r="D43" s="33"/>
      <c r="E43" s="110" t="s">
        <v>190</v>
      </c>
      <c r="F43" s="117">
        <v>249</v>
      </c>
      <c r="G43" s="33"/>
      <c r="H43" s="173" t="s">
        <v>320</v>
      </c>
      <c r="I43" s="117">
        <v>226</v>
      </c>
    </row>
    <row r="44" spans="2:9" ht="19.149999999999999" customHeight="1" x14ac:dyDescent="0.25">
      <c r="B44" s="448" t="s">
        <v>99</v>
      </c>
      <c r="C44" s="415">
        <v>187</v>
      </c>
      <c r="D44" s="33"/>
      <c r="E44" s="47" t="s">
        <v>203</v>
      </c>
      <c r="F44" s="46" t="s">
        <v>57</v>
      </c>
      <c r="G44" s="33"/>
      <c r="H44" s="173" t="s">
        <v>321</v>
      </c>
      <c r="I44" s="117">
        <v>264.5</v>
      </c>
    </row>
    <row r="45" spans="2:9" ht="53.25" customHeight="1" x14ac:dyDescent="0.25">
      <c r="B45" s="449"/>
      <c r="C45" s="416"/>
      <c r="D45" s="33"/>
      <c r="E45" s="110" t="s">
        <v>248</v>
      </c>
      <c r="F45" s="117">
        <v>1050</v>
      </c>
      <c r="G45" s="33"/>
      <c r="H45" s="172" t="s">
        <v>347</v>
      </c>
      <c r="I45" s="48" t="s">
        <v>348</v>
      </c>
    </row>
    <row r="46" spans="2:9" ht="21" customHeight="1" x14ac:dyDescent="0.25">
      <c r="B46" s="130" t="s">
        <v>100</v>
      </c>
      <c r="C46" s="130">
        <v>194</v>
      </c>
      <c r="D46" s="33"/>
      <c r="E46" s="110" t="s">
        <v>107</v>
      </c>
      <c r="F46" s="117">
        <v>988</v>
      </c>
      <c r="G46" s="33"/>
      <c r="H46" s="110" t="s">
        <v>349</v>
      </c>
      <c r="I46" s="117">
        <v>245</v>
      </c>
    </row>
    <row r="47" spans="2:9" ht="17.25" customHeight="1" x14ac:dyDescent="0.25">
      <c r="B47" s="130" t="s">
        <v>101</v>
      </c>
      <c r="C47" s="130">
        <v>240</v>
      </c>
      <c r="D47" s="33"/>
      <c r="E47" s="110" t="s">
        <v>108</v>
      </c>
      <c r="F47" s="117">
        <v>780</v>
      </c>
      <c r="G47" s="33"/>
      <c r="H47" s="110" t="s">
        <v>350</v>
      </c>
      <c r="I47" s="117">
        <v>345</v>
      </c>
    </row>
    <row r="48" spans="2:9" ht="20.25" customHeight="1" x14ac:dyDescent="0.25">
      <c r="B48" s="130" t="s">
        <v>102</v>
      </c>
      <c r="C48" s="130">
        <v>236</v>
      </c>
      <c r="D48" s="33"/>
      <c r="E48" s="110" t="s">
        <v>109</v>
      </c>
      <c r="F48" s="119">
        <v>695</v>
      </c>
      <c r="G48" s="33"/>
      <c r="H48" s="444" t="s">
        <v>351</v>
      </c>
      <c r="I48" s="445"/>
    </row>
    <row r="49" spans="2:14" ht="27.75" customHeight="1" x14ac:dyDescent="0.25">
      <c r="B49" s="136" t="s">
        <v>285</v>
      </c>
      <c r="C49" s="136" t="s">
        <v>57</v>
      </c>
      <c r="D49" s="33"/>
      <c r="E49" s="435" t="s">
        <v>205</v>
      </c>
      <c r="F49" s="435" t="s">
        <v>57</v>
      </c>
      <c r="G49" s="33"/>
      <c r="H49" s="173" t="s">
        <v>352</v>
      </c>
      <c r="I49" s="117">
        <v>50</v>
      </c>
      <c r="M49" s="428"/>
      <c r="N49" s="428"/>
    </row>
    <row r="50" spans="2:14" ht="28.5" customHeight="1" x14ac:dyDescent="0.25">
      <c r="B50" s="129" t="s">
        <v>103</v>
      </c>
      <c r="C50" s="130">
        <v>272</v>
      </c>
      <c r="D50" s="33"/>
      <c r="E50" s="436"/>
      <c r="F50" s="436"/>
      <c r="G50" s="34"/>
      <c r="H50" s="173" t="s">
        <v>353</v>
      </c>
      <c r="I50" s="117">
        <v>45</v>
      </c>
      <c r="M50" s="152"/>
      <c r="N50" s="153"/>
    </row>
    <row r="51" spans="2:14" ht="27" customHeight="1" x14ac:dyDescent="0.25">
      <c r="B51" s="129" t="s">
        <v>104</v>
      </c>
      <c r="C51" s="130">
        <v>268</v>
      </c>
      <c r="D51" s="33"/>
      <c r="E51" s="437"/>
      <c r="F51" s="437"/>
      <c r="G51" s="33"/>
      <c r="H51" s="429" t="s">
        <v>32</v>
      </c>
      <c r="I51" s="430"/>
      <c r="M51" s="33"/>
      <c r="N51" s="151"/>
    </row>
    <row r="52" spans="2:14" ht="19.149999999999999" customHeight="1" x14ac:dyDescent="0.25">
      <c r="B52" s="129" t="s">
        <v>105</v>
      </c>
      <c r="C52" s="130">
        <v>340</v>
      </c>
      <c r="D52" s="33"/>
      <c r="E52" s="134" t="s">
        <v>312</v>
      </c>
      <c r="F52" s="198">
        <v>115</v>
      </c>
      <c r="G52" s="33"/>
      <c r="H52" s="108" t="s">
        <v>33</v>
      </c>
      <c r="I52" s="109" t="s">
        <v>81</v>
      </c>
      <c r="M52" s="33"/>
      <c r="N52" s="151"/>
    </row>
    <row r="53" spans="2:14" ht="25.5" customHeight="1" x14ac:dyDescent="0.25">
      <c r="B53" s="136" t="s">
        <v>154</v>
      </c>
      <c r="C53" s="136" t="s">
        <v>57</v>
      </c>
      <c r="D53" s="33"/>
      <c r="E53" s="134" t="s">
        <v>155</v>
      </c>
      <c r="F53" s="198">
        <v>160</v>
      </c>
      <c r="G53" s="33"/>
      <c r="H53" s="111" t="s">
        <v>159</v>
      </c>
      <c r="I53" s="196">
        <v>450</v>
      </c>
      <c r="M53" s="33"/>
      <c r="N53" s="151"/>
    </row>
    <row r="54" spans="2:14" ht="19.149999999999999" customHeight="1" x14ac:dyDescent="0.25">
      <c r="B54" s="129" t="s">
        <v>155</v>
      </c>
      <c r="C54" s="130">
        <v>140</v>
      </c>
      <c r="D54" s="33"/>
      <c r="E54" s="134" t="s">
        <v>313</v>
      </c>
      <c r="F54" s="198">
        <v>105</v>
      </c>
      <c r="G54" s="33"/>
      <c r="H54" s="114" t="s">
        <v>160</v>
      </c>
      <c r="I54" s="197">
        <v>410</v>
      </c>
      <c r="M54" s="33"/>
      <c r="N54" s="151"/>
    </row>
    <row r="55" spans="2:14" ht="13.5" customHeight="1" x14ac:dyDescent="0.25">
      <c r="B55" s="431" t="s">
        <v>281</v>
      </c>
      <c r="C55" s="432"/>
      <c r="D55" s="33"/>
      <c r="E55" s="134" t="s">
        <v>314</v>
      </c>
      <c r="F55" s="198">
        <v>91</v>
      </c>
      <c r="G55" s="33"/>
      <c r="H55" s="111" t="s">
        <v>329</v>
      </c>
      <c r="I55" s="196">
        <v>295</v>
      </c>
    </row>
    <row r="56" spans="2:14" ht="19.5" customHeight="1" x14ac:dyDescent="0.25">
      <c r="B56" s="433"/>
      <c r="C56" s="434"/>
      <c r="D56" s="33"/>
      <c r="E56" s="134" t="s">
        <v>156</v>
      </c>
      <c r="F56" s="198">
        <v>93</v>
      </c>
      <c r="G56" s="33"/>
      <c r="H56" s="114" t="s">
        <v>330</v>
      </c>
      <c r="I56" s="197">
        <v>225</v>
      </c>
    </row>
    <row r="57" spans="2:14" ht="19.149999999999999" customHeight="1" x14ac:dyDescent="0.25">
      <c r="B57" s="112" t="s">
        <v>33</v>
      </c>
      <c r="C57" s="113" t="s">
        <v>84</v>
      </c>
      <c r="D57" s="33"/>
      <c r="E57" s="135" t="s">
        <v>315</v>
      </c>
      <c r="F57" s="199">
        <v>93</v>
      </c>
      <c r="G57" s="33"/>
    </row>
    <row r="58" spans="2:14" ht="19.149999999999999" customHeight="1" x14ac:dyDescent="0.25">
      <c r="B58" s="115" t="s">
        <v>85</v>
      </c>
      <c r="C58" s="116">
        <v>374</v>
      </c>
      <c r="D58" s="33"/>
      <c r="E58" s="137" t="s">
        <v>157</v>
      </c>
      <c r="F58" s="198">
        <v>220</v>
      </c>
      <c r="G58" s="33"/>
      <c r="K58" s="428"/>
      <c r="L58" s="428"/>
    </row>
    <row r="59" spans="2:14" ht="24.6" customHeight="1" x14ac:dyDescent="0.25">
      <c r="B59" s="115" t="s">
        <v>86</v>
      </c>
      <c r="C59" s="116">
        <v>446</v>
      </c>
      <c r="D59" s="33"/>
      <c r="E59" s="134" t="s">
        <v>158</v>
      </c>
      <c r="F59" s="198">
        <v>290</v>
      </c>
      <c r="G59" s="33"/>
      <c r="K59" s="428"/>
      <c r="L59" s="428"/>
    </row>
    <row r="60" spans="2:14" ht="19.149999999999999" customHeight="1" x14ac:dyDescent="0.25">
      <c r="B60" s="115" t="s">
        <v>87</v>
      </c>
      <c r="C60" s="116">
        <v>411</v>
      </c>
      <c r="D60" s="33"/>
      <c r="G60" s="33"/>
      <c r="K60" s="428"/>
      <c r="L60" s="428"/>
    </row>
    <row r="61" spans="2:14" ht="19.149999999999999" customHeight="1" x14ac:dyDescent="0.25">
      <c r="B61" s="115" t="s">
        <v>88</v>
      </c>
      <c r="C61" s="116">
        <v>401</v>
      </c>
      <c r="D61" s="33"/>
      <c r="G61" s="33"/>
      <c r="K61" s="152"/>
      <c r="L61" s="153"/>
    </row>
    <row r="62" spans="2:14" ht="24.6" customHeight="1" x14ac:dyDescent="0.25">
      <c r="B62" s="115" t="s">
        <v>89</v>
      </c>
      <c r="C62" s="116">
        <v>347</v>
      </c>
      <c r="D62" s="33"/>
      <c r="E62" s="33"/>
      <c r="F62" s="33"/>
      <c r="G62" s="33"/>
      <c r="H62" s="33"/>
      <c r="I62" s="33"/>
      <c r="K62" s="33"/>
      <c r="L62" s="151"/>
    </row>
    <row r="63" spans="2:14" ht="20.45" customHeight="1" x14ac:dyDescent="0.25">
      <c r="D63" s="9"/>
      <c r="E63" s="33"/>
      <c r="F63" s="33"/>
      <c r="G63" s="9"/>
      <c r="H63" s="9"/>
      <c r="I63" s="9"/>
      <c r="K63" s="33"/>
      <c r="L63" s="151"/>
    </row>
    <row r="64" spans="2:14" x14ac:dyDescent="0.25">
      <c r="D64" s="9"/>
      <c r="G64" s="9"/>
      <c r="H64" s="9"/>
      <c r="I64" s="9"/>
      <c r="K64" s="33"/>
      <c r="L64" s="151"/>
    </row>
    <row r="65" spans="11:12" x14ac:dyDescent="0.25">
      <c r="K65" s="33"/>
      <c r="L65" s="151"/>
    </row>
    <row r="66" spans="11:12" x14ac:dyDescent="0.25">
      <c r="K66" s="33"/>
      <c r="L66" s="151"/>
    </row>
    <row r="72" spans="11:12" x14ac:dyDescent="0.25">
      <c r="L72" s="5"/>
    </row>
    <row r="73" spans="11:12" x14ac:dyDescent="0.25">
      <c r="L73" s="5"/>
    </row>
    <row r="74" spans="11:12" x14ac:dyDescent="0.25">
      <c r="L74" s="5"/>
    </row>
  </sheetData>
  <mergeCells count="23">
    <mergeCell ref="H48:I48"/>
    <mergeCell ref="B38:B39"/>
    <mergeCell ref="C38:C39"/>
    <mergeCell ref="B44:B45"/>
    <mergeCell ref="K58:L60"/>
    <mergeCell ref="M49:N49"/>
    <mergeCell ref="H51:I51"/>
    <mergeCell ref="B55:C56"/>
    <mergeCell ref="E49:E51"/>
    <mergeCell ref="F49:F51"/>
    <mergeCell ref="C44:C45"/>
    <mergeCell ref="B1:C1"/>
    <mergeCell ref="B2:C2"/>
    <mergeCell ref="B23:C23"/>
    <mergeCell ref="E2:F2"/>
    <mergeCell ref="B25:C25"/>
    <mergeCell ref="B9:C9"/>
    <mergeCell ref="B34:C34"/>
    <mergeCell ref="B16:C16"/>
    <mergeCell ref="E32:E33"/>
    <mergeCell ref="F32:F33"/>
    <mergeCell ref="E27:E28"/>
    <mergeCell ref="F27:F28"/>
  </mergeCells>
  <printOptions horizontalCentered="1"/>
  <pageMargins left="0.25" right="0.25" top="0.75" bottom="0.75" header="0.3" footer="0.3"/>
  <pageSetup paperSize="9" scale="59" orientation="portrait" r:id="rId1"/>
  <rowBreaks count="1" manualBreakCount="1">
    <brk id="3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E6406-E29E-46E0-AF20-EFAF44C01195}">
  <sheetPr>
    <pageSetUpPr fitToPage="1"/>
  </sheetPr>
  <dimension ref="A1:T36"/>
  <sheetViews>
    <sheetView zoomScale="145" zoomScaleNormal="145" workbookViewId="0">
      <pane xSplit="1" topLeftCell="B1" activePane="topRight" state="frozen"/>
      <selection sqref="A1:C1"/>
      <selection pane="topRight" activeCell="A15" sqref="A15"/>
    </sheetView>
  </sheetViews>
  <sheetFormatPr defaultRowHeight="15" x14ac:dyDescent="0.25"/>
  <cols>
    <col min="1" max="1" width="30.85546875" style="8" customWidth="1"/>
    <col min="2" max="3" width="7.7109375" style="5" customWidth="1"/>
    <col min="4" max="15" width="7.7109375" style="8" customWidth="1"/>
    <col min="16" max="16" width="27" style="8" customWidth="1"/>
    <col min="17" max="17" width="7.7109375" style="8" customWidth="1"/>
    <col min="18" max="18" width="18.28515625" style="8" customWidth="1"/>
    <col min="19" max="19" width="7.42578125" style="8" customWidth="1"/>
    <col min="20" max="20" width="7.28515625" style="8" customWidth="1"/>
    <col min="21" max="16384" width="9.140625" style="8"/>
  </cols>
  <sheetData>
    <row r="1" spans="1:20" ht="16.5" thickBot="1" x14ac:dyDescent="0.35">
      <c r="A1" s="37" t="s">
        <v>431</v>
      </c>
      <c r="E1" s="11"/>
      <c r="L1" s="21"/>
      <c r="M1" s="22"/>
    </row>
    <row r="2" spans="1:20" ht="92.25" customHeight="1" x14ac:dyDescent="0.25">
      <c r="A2" s="454" t="s">
        <v>47</v>
      </c>
      <c r="B2" s="457" t="s">
        <v>48</v>
      </c>
      <c r="C2" s="450" t="s">
        <v>278</v>
      </c>
      <c r="D2" s="450" t="s">
        <v>49</v>
      </c>
      <c r="E2" s="450" t="s">
        <v>50</v>
      </c>
      <c r="F2" s="450" t="s">
        <v>51</v>
      </c>
      <c r="G2" s="450" t="s">
        <v>77</v>
      </c>
      <c r="H2" s="450" t="s">
        <v>52</v>
      </c>
      <c r="I2" s="450" t="s">
        <v>53</v>
      </c>
      <c r="J2" s="450" t="s">
        <v>54</v>
      </c>
      <c r="K2" s="450" t="s">
        <v>207</v>
      </c>
      <c r="L2" s="450" t="s">
        <v>175</v>
      </c>
      <c r="M2" s="450" t="s">
        <v>55</v>
      </c>
      <c r="N2" s="450" t="s">
        <v>300</v>
      </c>
      <c r="O2" s="452" t="s">
        <v>305</v>
      </c>
    </row>
    <row r="3" spans="1:20" ht="16.5" customHeight="1" x14ac:dyDescent="0.25">
      <c r="A3" s="455"/>
      <c r="B3" s="458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3"/>
    </row>
    <row r="4" spans="1:20" ht="16.5" customHeight="1" thickBot="1" x14ac:dyDescent="0.3">
      <c r="A4" s="456"/>
      <c r="B4" s="200" t="s">
        <v>56</v>
      </c>
      <c r="C4" s="76" t="s">
        <v>56</v>
      </c>
      <c r="D4" s="76" t="s">
        <v>56</v>
      </c>
      <c r="E4" s="76" t="s">
        <v>56</v>
      </c>
      <c r="F4" s="76" t="s">
        <v>56</v>
      </c>
      <c r="G4" s="76" t="s">
        <v>56</v>
      </c>
      <c r="H4" s="76" t="s">
        <v>56</v>
      </c>
      <c r="I4" s="77" t="s">
        <v>57</v>
      </c>
      <c r="J4" s="77" t="s">
        <v>56</v>
      </c>
      <c r="K4" s="77" t="s">
        <v>56</v>
      </c>
      <c r="L4" s="77" t="s">
        <v>56</v>
      </c>
      <c r="M4" s="77" t="s">
        <v>57</v>
      </c>
      <c r="N4" s="77" t="s">
        <v>57</v>
      </c>
      <c r="O4" s="188" t="s">
        <v>57</v>
      </c>
      <c r="S4" s="163"/>
    </row>
    <row r="5" spans="1:20" ht="14.45" customHeight="1" x14ac:dyDescent="0.25">
      <c r="A5" s="186" t="s">
        <v>58</v>
      </c>
      <c r="B5" s="201">
        <v>230</v>
      </c>
      <c r="C5" s="171"/>
      <c r="D5" s="171">
        <v>225</v>
      </c>
      <c r="E5" s="171">
        <v>230</v>
      </c>
      <c r="F5" s="171"/>
      <c r="G5" s="171"/>
      <c r="H5" s="171">
        <v>230</v>
      </c>
      <c r="I5" s="171"/>
      <c r="J5" s="171">
        <v>290</v>
      </c>
      <c r="K5" s="171">
        <v>295</v>
      </c>
      <c r="L5" s="187">
        <v>270</v>
      </c>
      <c r="M5" s="187">
        <v>211.7</v>
      </c>
      <c r="N5" s="187"/>
      <c r="O5" s="187"/>
      <c r="P5" s="6"/>
    </row>
    <row r="6" spans="1:20" x14ac:dyDescent="0.25">
      <c r="A6" s="168" t="s">
        <v>59</v>
      </c>
      <c r="B6" s="202">
        <v>185</v>
      </c>
      <c r="C6" s="170">
        <v>180</v>
      </c>
      <c r="D6" s="170">
        <v>180</v>
      </c>
      <c r="E6" s="170">
        <v>350</v>
      </c>
      <c r="F6" s="170">
        <v>265</v>
      </c>
      <c r="G6" s="170">
        <v>218</v>
      </c>
      <c r="H6" s="170">
        <v>350</v>
      </c>
      <c r="I6" s="170"/>
      <c r="J6" s="170">
        <v>184</v>
      </c>
      <c r="K6" s="170">
        <v>182</v>
      </c>
      <c r="L6" s="169">
        <v>162</v>
      </c>
      <c r="M6" s="169">
        <v>181.5</v>
      </c>
      <c r="N6" s="169">
        <v>180</v>
      </c>
      <c r="O6" s="169">
        <v>165</v>
      </c>
    </row>
    <row r="7" spans="1:20" ht="17.25" customHeight="1" x14ac:dyDescent="0.25">
      <c r="A7" s="168" t="s">
        <v>60</v>
      </c>
      <c r="B7" s="202">
        <v>155</v>
      </c>
      <c r="C7" s="170">
        <v>145</v>
      </c>
      <c r="D7" s="170">
        <v>150</v>
      </c>
      <c r="E7" s="170"/>
      <c r="F7" s="170">
        <v>190</v>
      </c>
      <c r="G7" s="170"/>
      <c r="H7" s="170">
        <v>170</v>
      </c>
      <c r="I7" s="170"/>
      <c r="J7" s="170"/>
      <c r="K7" s="170"/>
      <c r="L7" s="169"/>
      <c r="M7" s="169"/>
      <c r="N7" s="169">
        <v>160</v>
      </c>
      <c r="O7" s="169">
        <v>145</v>
      </c>
    </row>
    <row r="8" spans="1:20" x14ac:dyDescent="0.25">
      <c r="A8" s="168" t="s">
        <v>228</v>
      </c>
      <c r="B8" s="202">
        <v>175</v>
      </c>
      <c r="C8" s="170">
        <v>150</v>
      </c>
      <c r="D8" s="171"/>
      <c r="E8" s="170"/>
      <c r="F8" s="170"/>
      <c r="G8" s="170"/>
      <c r="H8" s="170"/>
      <c r="I8" s="170"/>
      <c r="J8" s="170">
        <v>160</v>
      </c>
      <c r="K8" s="170">
        <v>160</v>
      </c>
      <c r="L8" s="169"/>
      <c r="M8" s="169"/>
      <c r="N8" s="169"/>
      <c r="O8" s="169"/>
    </row>
    <row r="9" spans="1:20" x14ac:dyDescent="0.25">
      <c r="A9" s="168" t="s">
        <v>316</v>
      </c>
      <c r="B9" s="174"/>
      <c r="C9" s="178"/>
      <c r="D9" s="170"/>
      <c r="E9" s="170">
        <v>375</v>
      </c>
      <c r="F9" s="170"/>
      <c r="G9" s="170"/>
      <c r="H9" s="170"/>
      <c r="I9" s="170"/>
      <c r="J9" s="170"/>
      <c r="K9" s="170"/>
      <c r="L9" s="169"/>
      <c r="M9" s="169"/>
      <c r="N9" s="169"/>
      <c r="O9" s="169"/>
    </row>
    <row r="10" spans="1:20" x14ac:dyDescent="0.25">
      <c r="A10" s="168" t="s">
        <v>61</v>
      </c>
      <c r="B10" s="202"/>
      <c r="C10" s="170"/>
      <c r="D10" s="170"/>
      <c r="E10" s="170"/>
      <c r="F10" s="170">
        <v>280</v>
      </c>
      <c r="G10" s="170"/>
      <c r="H10" s="170"/>
      <c r="I10" s="170"/>
      <c r="J10" s="170">
        <v>146</v>
      </c>
      <c r="K10" s="170"/>
      <c r="L10" s="169"/>
      <c r="M10" s="169">
        <v>140.30000000000001</v>
      </c>
      <c r="N10" s="169"/>
      <c r="O10" s="169"/>
    </row>
    <row r="11" spans="1:20" x14ac:dyDescent="0.25">
      <c r="A11" s="24" t="s">
        <v>62</v>
      </c>
      <c r="B11" s="203">
        <v>350</v>
      </c>
      <c r="C11" s="155">
        <v>360</v>
      </c>
      <c r="D11" s="156"/>
      <c r="E11" s="155"/>
      <c r="F11" s="155"/>
      <c r="G11" s="155"/>
      <c r="H11" s="155"/>
      <c r="I11" s="155"/>
      <c r="J11" s="155"/>
      <c r="K11" s="155"/>
      <c r="L11" s="157"/>
      <c r="M11" s="157"/>
      <c r="N11" s="157"/>
      <c r="O11" s="157"/>
    </row>
    <row r="12" spans="1:20" x14ac:dyDescent="0.25">
      <c r="A12" s="23" t="s">
        <v>63</v>
      </c>
      <c r="B12" s="204">
        <v>130</v>
      </c>
      <c r="C12" s="158">
        <v>130</v>
      </c>
      <c r="D12" s="158"/>
      <c r="E12" s="158"/>
      <c r="F12" s="158"/>
      <c r="G12" s="158"/>
      <c r="H12" s="158"/>
      <c r="I12" s="158"/>
      <c r="J12" s="158"/>
      <c r="K12" s="158"/>
      <c r="L12" s="159"/>
      <c r="M12" s="159"/>
      <c r="N12" s="159"/>
      <c r="O12" s="159"/>
      <c r="T12" s="164"/>
    </row>
    <row r="13" spans="1:20" x14ac:dyDescent="0.25">
      <c r="A13" s="39" t="s">
        <v>64</v>
      </c>
      <c r="B13" s="175"/>
      <c r="C13" s="179"/>
      <c r="D13" s="160">
        <v>165</v>
      </c>
      <c r="E13" s="160"/>
      <c r="F13" s="160"/>
      <c r="G13" s="160"/>
      <c r="H13" s="160"/>
      <c r="I13" s="160"/>
      <c r="J13" s="160">
        <v>136</v>
      </c>
      <c r="K13" s="160"/>
      <c r="L13" s="161">
        <v>153</v>
      </c>
      <c r="M13" s="161"/>
      <c r="N13" s="161"/>
      <c r="O13" s="161"/>
      <c r="S13" s="32"/>
      <c r="T13" s="164"/>
    </row>
    <row r="14" spans="1:20" x14ac:dyDescent="0.25">
      <c r="A14" s="39" t="s">
        <v>410</v>
      </c>
      <c r="B14" s="175"/>
      <c r="C14" s="179"/>
      <c r="D14" s="160"/>
      <c r="E14" s="160">
        <v>320</v>
      </c>
      <c r="F14" s="160"/>
      <c r="G14" s="160"/>
      <c r="H14" s="160"/>
      <c r="I14" s="160"/>
      <c r="J14" s="160"/>
      <c r="K14" s="160"/>
      <c r="L14" s="161"/>
      <c r="M14" s="161"/>
      <c r="N14" s="161"/>
      <c r="O14" s="161"/>
      <c r="T14" s="164"/>
    </row>
    <row r="15" spans="1:20" x14ac:dyDescent="0.25">
      <c r="A15" s="40" t="s">
        <v>65</v>
      </c>
      <c r="B15" s="205">
        <v>300</v>
      </c>
      <c r="C15" s="160">
        <v>290</v>
      </c>
      <c r="D15" s="160"/>
      <c r="E15" s="160">
        <v>310</v>
      </c>
      <c r="F15" s="160">
        <v>300</v>
      </c>
      <c r="G15" s="160"/>
      <c r="H15" s="160">
        <v>310</v>
      </c>
      <c r="I15" s="160"/>
      <c r="J15" s="160">
        <v>265</v>
      </c>
      <c r="K15" s="160"/>
      <c r="L15" s="161">
        <v>289</v>
      </c>
      <c r="M15" s="161"/>
      <c r="N15" s="161"/>
      <c r="O15" s="161"/>
      <c r="T15" s="164"/>
    </row>
    <row r="16" spans="1:20" x14ac:dyDescent="0.25">
      <c r="A16" s="40" t="s">
        <v>236</v>
      </c>
      <c r="B16" s="175"/>
      <c r="C16" s="179"/>
      <c r="D16" s="160"/>
      <c r="E16" s="160"/>
      <c r="F16" s="160">
        <v>288</v>
      </c>
      <c r="G16" s="160"/>
      <c r="H16" s="160"/>
      <c r="I16" s="160"/>
      <c r="J16" s="160">
        <v>280</v>
      </c>
      <c r="K16" s="160"/>
      <c r="L16" s="161"/>
      <c r="M16" s="161"/>
      <c r="N16" s="161"/>
      <c r="O16" s="161"/>
      <c r="T16" s="164"/>
    </row>
    <row r="17" spans="1:20" x14ac:dyDescent="0.25">
      <c r="A17" s="40" t="s">
        <v>66</v>
      </c>
      <c r="B17" s="205"/>
      <c r="C17" s="160"/>
      <c r="D17" s="160"/>
      <c r="E17" s="160"/>
      <c r="F17" s="160"/>
      <c r="G17" s="160"/>
      <c r="H17" s="160"/>
      <c r="I17" s="160"/>
      <c r="J17" s="160">
        <v>365</v>
      </c>
      <c r="K17" s="160">
        <v>365</v>
      </c>
      <c r="L17" s="161"/>
      <c r="M17" s="161"/>
      <c r="N17" s="161">
        <v>270</v>
      </c>
      <c r="O17" s="161"/>
      <c r="T17" s="164"/>
    </row>
    <row r="18" spans="1:20" x14ac:dyDescent="0.25">
      <c r="A18" s="40" t="s">
        <v>230</v>
      </c>
      <c r="B18" s="175"/>
      <c r="C18" s="179"/>
      <c r="D18" s="160">
        <v>265</v>
      </c>
      <c r="E18" s="160"/>
      <c r="F18" s="160"/>
      <c r="G18" s="160"/>
      <c r="H18" s="160"/>
      <c r="I18" s="160"/>
      <c r="J18" s="160"/>
      <c r="K18" s="160"/>
      <c r="L18" s="161"/>
      <c r="M18" s="161"/>
      <c r="N18" s="161"/>
      <c r="O18" s="161"/>
      <c r="T18" s="164"/>
    </row>
    <row r="19" spans="1:20" x14ac:dyDescent="0.25">
      <c r="A19" s="40" t="s">
        <v>292</v>
      </c>
      <c r="B19" s="205"/>
      <c r="C19" s="160"/>
      <c r="D19" s="160">
        <v>180</v>
      </c>
      <c r="E19" s="160"/>
      <c r="F19" s="160">
        <v>430</v>
      </c>
      <c r="G19" s="160"/>
      <c r="H19" s="160">
        <v>375</v>
      </c>
      <c r="I19" s="160"/>
      <c r="J19" s="160"/>
      <c r="K19" s="160"/>
      <c r="L19" s="161"/>
      <c r="M19" s="161"/>
      <c r="N19" s="161"/>
      <c r="O19" s="161"/>
      <c r="T19" s="164"/>
    </row>
    <row r="20" spans="1:20" x14ac:dyDescent="0.25">
      <c r="A20" s="40" t="s">
        <v>302</v>
      </c>
      <c r="B20" s="175"/>
      <c r="C20" s="179"/>
      <c r="D20" s="160"/>
      <c r="E20" s="160"/>
      <c r="F20" s="160"/>
      <c r="G20" s="160"/>
      <c r="H20" s="160"/>
      <c r="I20" s="160"/>
      <c r="J20" s="160"/>
      <c r="K20" s="160"/>
      <c r="L20" s="161"/>
      <c r="M20" s="161">
        <v>323</v>
      </c>
      <c r="N20" s="161"/>
      <c r="O20" s="161"/>
      <c r="T20" s="164"/>
    </row>
    <row r="21" spans="1:20" x14ac:dyDescent="0.25">
      <c r="A21" s="40" t="s">
        <v>301</v>
      </c>
      <c r="B21" s="175"/>
      <c r="C21" s="179"/>
      <c r="D21" s="160"/>
      <c r="E21" s="160"/>
      <c r="F21" s="160"/>
      <c r="G21" s="160"/>
      <c r="H21" s="160"/>
      <c r="I21" s="160"/>
      <c r="J21" s="160"/>
      <c r="K21" s="160"/>
      <c r="L21" s="161"/>
      <c r="M21" s="161"/>
      <c r="N21" s="161">
        <v>292</v>
      </c>
      <c r="O21" s="161"/>
      <c r="T21" s="164"/>
    </row>
    <row r="22" spans="1:20" x14ac:dyDescent="0.25">
      <c r="A22" s="40" t="s">
        <v>303</v>
      </c>
      <c r="B22" s="175"/>
      <c r="C22" s="179"/>
      <c r="D22" s="160"/>
      <c r="E22" s="160"/>
      <c r="F22" s="160"/>
      <c r="G22" s="160"/>
      <c r="H22" s="160"/>
      <c r="I22" s="160"/>
      <c r="J22" s="160"/>
      <c r="K22" s="160"/>
      <c r="L22" s="161"/>
      <c r="M22" s="161">
        <v>287.39999999999998</v>
      </c>
      <c r="N22" s="161"/>
      <c r="O22" s="161"/>
      <c r="T22" s="164"/>
    </row>
    <row r="23" spans="1:20" ht="15" customHeight="1" x14ac:dyDescent="0.25">
      <c r="A23" s="40" t="s">
        <v>251</v>
      </c>
      <c r="B23" s="175"/>
      <c r="C23" s="179"/>
      <c r="D23" s="160"/>
      <c r="E23" s="160"/>
      <c r="F23" s="160">
        <v>394</v>
      </c>
      <c r="G23" s="160"/>
      <c r="H23" s="160"/>
      <c r="I23" s="160"/>
      <c r="J23" s="160"/>
      <c r="K23" s="160"/>
      <c r="L23" s="161"/>
      <c r="M23" s="161"/>
      <c r="N23" s="161"/>
      <c r="O23" s="161"/>
      <c r="T23" s="164"/>
    </row>
    <row r="24" spans="1:20" x14ac:dyDescent="0.25">
      <c r="A24" s="40" t="s">
        <v>234</v>
      </c>
      <c r="B24" s="205">
        <v>60</v>
      </c>
      <c r="C24" s="160">
        <v>60</v>
      </c>
      <c r="D24" s="160"/>
      <c r="E24" s="160"/>
      <c r="F24" s="160"/>
      <c r="G24" s="160"/>
      <c r="H24" s="160"/>
      <c r="I24" s="160"/>
      <c r="J24" s="160"/>
      <c r="K24" s="160"/>
      <c r="L24" s="161"/>
      <c r="M24" s="161"/>
      <c r="N24" s="161"/>
      <c r="O24" s="161"/>
      <c r="T24" s="164"/>
    </row>
    <row r="25" spans="1:20" x14ac:dyDescent="0.25">
      <c r="A25" s="17" t="s">
        <v>75</v>
      </c>
      <c r="B25" s="205">
        <v>65</v>
      </c>
      <c r="C25" s="160">
        <v>67</v>
      </c>
      <c r="D25" s="160"/>
      <c r="E25" s="160"/>
      <c r="F25" s="160"/>
      <c r="G25" s="160"/>
      <c r="H25" s="160"/>
      <c r="I25" s="160"/>
      <c r="J25" s="160"/>
      <c r="K25" s="160">
        <v>54</v>
      </c>
      <c r="L25" s="161">
        <v>50</v>
      </c>
      <c r="M25" s="161"/>
      <c r="N25" s="161"/>
      <c r="O25" s="161"/>
      <c r="T25" s="164"/>
    </row>
    <row r="26" spans="1:20" x14ac:dyDescent="0.25">
      <c r="A26" s="40" t="s">
        <v>67</v>
      </c>
      <c r="B26" s="205"/>
      <c r="C26" s="160"/>
      <c r="D26" s="160"/>
      <c r="E26" s="160">
        <v>78</v>
      </c>
      <c r="F26" s="160"/>
      <c r="G26" s="160"/>
      <c r="H26" s="160"/>
      <c r="I26" s="160">
        <v>72</v>
      </c>
      <c r="J26" s="160"/>
      <c r="K26" s="160"/>
      <c r="L26" s="161">
        <v>52</v>
      </c>
      <c r="M26" s="161"/>
      <c r="N26" s="161"/>
      <c r="O26" s="161"/>
      <c r="T26" s="164"/>
    </row>
    <row r="27" spans="1:20" x14ac:dyDescent="0.25">
      <c r="A27" s="40" t="s">
        <v>331</v>
      </c>
      <c r="B27" s="175"/>
      <c r="C27" s="179"/>
      <c r="D27" s="160"/>
      <c r="E27" s="160"/>
      <c r="F27" s="160"/>
      <c r="G27" s="160">
        <v>127</v>
      </c>
      <c r="H27" s="160"/>
      <c r="I27" s="160"/>
      <c r="J27" s="160"/>
      <c r="K27" s="160"/>
      <c r="L27" s="161"/>
      <c r="M27" s="161"/>
      <c r="N27" s="161"/>
      <c r="O27" s="161"/>
      <c r="T27" s="164"/>
    </row>
    <row r="28" spans="1:20" x14ac:dyDescent="0.25">
      <c r="A28" s="98" t="s">
        <v>277</v>
      </c>
      <c r="B28" s="176"/>
      <c r="C28" s="180"/>
      <c r="D28" s="162"/>
      <c r="E28" s="162"/>
      <c r="F28" s="105">
        <v>59</v>
      </c>
      <c r="G28" s="162"/>
      <c r="H28" s="162"/>
      <c r="I28" s="162"/>
      <c r="J28" s="162"/>
      <c r="K28" s="162"/>
      <c r="L28" s="162"/>
      <c r="M28" s="162"/>
      <c r="N28" s="162"/>
      <c r="O28" s="161"/>
      <c r="T28" s="164"/>
    </row>
    <row r="29" spans="1:20" x14ac:dyDescent="0.25">
      <c r="B29" s="177"/>
      <c r="C29" s="177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T29" s="164"/>
    </row>
    <row r="30" spans="1:20" x14ac:dyDescent="0.25">
      <c r="T30" s="164"/>
    </row>
    <row r="31" spans="1:20" x14ac:dyDescent="0.25">
      <c r="T31" s="164"/>
    </row>
    <row r="32" spans="1:20" x14ac:dyDescent="0.25">
      <c r="T32" s="164"/>
    </row>
    <row r="33" spans="20:20" x14ac:dyDescent="0.25">
      <c r="T33" s="164"/>
    </row>
    <row r="34" spans="20:20" x14ac:dyDescent="0.25">
      <c r="T34" s="164"/>
    </row>
    <row r="35" spans="20:20" x14ac:dyDescent="0.25">
      <c r="T35" s="164"/>
    </row>
    <row r="36" spans="20:20" x14ac:dyDescent="0.25">
      <c r="T36" s="164"/>
    </row>
  </sheetData>
  <mergeCells count="15">
    <mergeCell ref="F2:F3"/>
    <mergeCell ref="G2:G3"/>
    <mergeCell ref="C2:C3"/>
    <mergeCell ref="A2:A4"/>
    <mergeCell ref="B2:B3"/>
    <mergeCell ref="D2:D3"/>
    <mergeCell ref="E2:E3"/>
    <mergeCell ref="H2:H3"/>
    <mergeCell ref="I2:I3"/>
    <mergeCell ref="J2:J3"/>
    <mergeCell ref="O2:O3"/>
    <mergeCell ref="M2:M3"/>
    <mergeCell ref="L2:L3"/>
    <mergeCell ref="N2:N3"/>
    <mergeCell ref="K2:K3"/>
  </mergeCells>
  <phoneticPr fontId="17" type="noConversion"/>
  <printOptions horizontalCentered="1"/>
  <pageMargins left="0.31496062992125984" right="0.31496062992125984" top="0.51181102362204722" bottom="0.51181102362204722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D14A3-4AD9-44B7-9C05-2B268FF9EFFB}">
  <sheetPr>
    <pageSetUpPr fitToPage="1"/>
  </sheetPr>
  <dimension ref="A1:K72"/>
  <sheetViews>
    <sheetView zoomScale="130" zoomScaleNormal="130" workbookViewId="0">
      <selection activeCell="A75" sqref="A75"/>
    </sheetView>
  </sheetViews>
  <sheetFormatPr defaultRowHeight="15" x14ac:dyDescent="0.25"/>
  <cols>
    <col min="1" max="1" width="20.7109375" customWidth="1"/>
    <col min="4" max="7" width="8.28515625" customWidth="1"/>
    <col min="8" max="8" width="7.85546875" customWidth="1"/>
    <col min="9" max="9" width="8" customWidth="1"/>
  </cols>
  <sheetData>
    <row r="1" spans="1:11" ht="30.6" customHeight="1" thickBot="1" x14ac:dyDescent="0.35">
      <c r="A1" s="11" t="s">
        <v>209</v>
      </c>
      <c r="B1" s="12"/>
      <c r="C1" s="12"/>
      <c r="D1" s="370" t="s">
        <v>429</v>
      </c>
      <c r="E1" s="370"/>
      <c r="F1" s="370"/>
      <c r="G1" s="370"/>
      <c r="H1" s="370"/>
      <c r="I1" s="370"/>
    </row>
    <row r="2" spans="1:11" x14ac:dyDescent="0.25">
      <c r="A2" s="454" t="s">
        <v>38</v>
      </c>
      <c r="B2" s="471" t="s">
        <v>176</v>
      </c>
      <c r="C2" s="472"/>
      <c r="D2" s="471" t="s">
        <v>39</v>
      </c>
      <c r="E2" s="472"/>
      <c r="F2" s="475" t="s">
        <v>177</v>
      </c>
      <c r="G2" s="472"/>
      <c r="H2" s="475" t="s">
        <v>210</v>
      </c>
      <c r="I2" s="472"/>
    </row>
    <row r="3" spans="1:11" ht="45.75" customHeight="1" x14ac:dyDescent="0.25">
      <c r="A3" s="455"/>
      <c r="B3" s="473"/>
      <c r="C3" s="474"/>
      <c r="D3" s="473"/>
      <c r="E3" s="474"/>
      <c r="F3" s="476"/>
      <c r="G3" s="474"/>
      <c r="H3" s="476"/>
      <c r="I3" s="474"/>
    </row>
    <row r="4" spans="1:11" ht="17.25" thickBot="1" x14ac:dyDescent="0.3">
      <c r="A4" s="456"/>
      <c r="B4" s="54" t="s">
        <v>40</v>
      </c>
      <c r="C4" s="55" t="s">
        <v>41</v>
      </c>
      <c r="D4" s="54" t="s">
        <v>40</v>
      </c>
      <c r="E4" s="55" t="s">
        <v>41</v>
      </c>
      <c r="F4" s="56" t="s">
        <v>40</v>
      </c>
      <c r="G4" s="55" t="s">
        <v>233</v>
      </c>
      <c r="H4" s="56" t="s">
        <v>40</v>
      </c>
      <c r="I4" s="55" t="s">
        <v>233</v>
      </c>
    </row>
    <row r="5" spans="1:11" ht="15.75" thickBot="1" x14ac:dyDescent="0.3">
      <c r="A5" s="459" t="s">
        <v>42</v>
      </c>
      <c r="B5" s="460"/>
      <c r="C5" s="460"/>
      <c r="D5" s="460"/>
      <c r="E5" s="460"/>
      <c r="F5" s="460"/>
      <c r="G5" s="460"/>
      <c r="H5" s="460"/>
      <c r="I5" s="461"/>
    </row>
    <row r="6" spans="1:11" x14ac:dyDescent="0.25">
      <c r="A6" s="146" t="s">
        <v>279</v>
      </c>
      <c r="B6" s="72"/>
      <c r="C6" s="73"/>
      <c r="D6" s="25"/>
      <c r="E6" s="27"/>
      <c r="F6" s="25" t="s">
        <v>354</v>
      </c>
      <c r="G6" s="80">
        <v>240</v>
      </c>
      <c r="H6" s="25" t="s">
        <v>354</v>
      </c>
      <c r="I6" s="80">
        <v>239</v>
      </c>
    </row>
    <row r="7" spans="1:11" x14ac:dyDescent="0.25">
      <c r="A7" s="146" t="s">
        <v>208</v>
      </c>
      <c r="B7" s="74"/>
      <c r="C7" s="26"/>
      <c r="D7" s="25"/>
      <c r="E7" s="27"/>
      <c r="F7" s="25" t="s">
        <v>366</v>
      </c>
      <c r="G7" s="80">
        <v>140</v>
      </c>
      <c r="H7" s="25"/>
      <c r="I7" s="80"/>
    </row>
    <row r="8" spans="1:11" x14ac:dyDescent="0.25">
      <c r="A8" s="147" t="s">
        <v>298</v>
      </c>
      <c r="B8" s="75"/>
      <c r="C8" s="29"/>
      <c r="D8" s="28"/>
      <c r="E8" s="190"/>
      <c r="F8" s="28"/>
      <c r="G8" s="29"/>
      <c r="H8" s="28" t="s">
        <v>367</v>
      </c>
      <c r="I8" s="29">
        <v>198</v>
      </c>
    </row>
    <row r="9" spans="1:11" x14ac:dyDescent="0.25">
      <c r="A9" s="147" t="s">
        <v>178</v>
      </c>
      <c r="B9" s="74" t="s">
        <v>354</v>
      </c>
      <c r="C9" s="26">
        <v>45</v>
      </c>
      <c r="D9" s="28" t="s">
        <v>356</v>
      </c>
      <c r="E9" s="191">
        <v>228</v>
      </c>
      <c r="F9" s="28"/>
      <c r="G9" s="29"/>
      <c r="H9" s="28" t="s">
        <v>367</v>
      </c>
      <c r="I9" s="29">
        <v>300</v>
      </c>
    </row>
    <row r="10" spans="1:11" x14ac:dyDescent="0.25">
      <c r="A10" s="147" t="s">
        <v>297</v>
      </c>
      <c r="B10" s="75" t="s">
        <v>355</v>
      </c>
      <c r="C10" s="29">
        <v>44</v>
      </c>
      <c r="D10" s="28"/>
      <c r="E10" s="29"/>
      <c r="F10" s="28"/>
      <c r="G10" s="29"/>
      <c r="H10" s="28"/>
      <c r="I10" s="29"/>
    </row>
    <row r="11" spans="1:11" x14ac:dyDescent="0.25">
      <c r="A11" s="147" t="s">
        <v>276</v>
      </c>
      <c r="B11" s="74" t="s">
        <v>357</v>
      </c>
      <c r="C11" s="26" t="s">
        <v>358</v>
      </c>
      <c r="D11" s="28"/>
      <c r="E11" s="29"/>
      <c r="F11" s="28"/>
      <c r="G11" s="29"/>
      <c r="H11" s="28"/>
      <c r="I11" s="29"/>
      <c r="K11" s="265"/>
    </row>
    <row r="12" spans="1:11" x14ac:dyDescent="0.25">
      <c r="A12" s="147" t="s">
        <v>180</v>
      </c>
      <c r="B12" s="145"/>
      <c r="C12" s="82"/>
      <c r="D12" s="81"/>
      <c r="E12" s="82"/>
      <c r="F12" s="81"/>
      <c r="G12" s="82"/>
      <c r="H12" s="81" t="s">
        <v>356</v>
      </c>
      <c r="I12" s="82">
        <v>1100</v>
      </c>
      <c r="K12" s="265"/>
    </row>
    <row r="13" spans="1:11" x14ac:dyDescent="0.25">
      <c r="A13" s="147" t="s">
        <v>332</v>
      </c>
      <c r="B13" s="145"/>
      <c r="C13" s="82"/>
      <c r="D13" s="81" t="s">
        <v>354</v>
      </c>
      <c r="E13" s="82">
        <v>125</v>
      </c>
      <c r="F13" s="81" t="s">
        <v>354</v>
      </c>
      <c r="G13" s="82">
        <v>115</v>
      </c>
      <c r="H13" s="81" t="s">
        <v>354</v>
      </c>
      <c r="I13" s="82">
        <v>120</v>
      </c>
      <c r="K13" s="265"/>
    </row>
    <row r="14" spans="1:11" x14ac:dyDescent="0.25">
      <c r="A14" s="147" t="s">
        <v>296</v>
      </c>
      <c r="B14" s="145"/>
      <c r="C14" s="82"/>
      <c r="D14" s="81"/>
      <c r="E14" s="82"/>
      <c r="F14" s="81" t="s">
        <v>356</v>
      </c>
      <c r="G14" s="82">
        <v>221</v>
      </c>
      <c r="H14" s="81"/>
      <c r="I14" s="82"/>
      <c r="K14" s="265"/>
    </row>
    <row r="15" spans="1:11" x14ac:dyDescent="0.25">
      <c r="A15" s="147" t="s">
        <v>360</v>
      </c>
      <c r="B15" s="145" t="s">
        <v>359</v>
      </c>
      <c r="C15" s="82">
        <v>85</v>
      </c>
      <c r="D15" s="81"/>
      <c r="E15" s="82"/>
      <c r="F15" s="81"/>
      <c r="G15" s="82"/>
      <c r="H15" s="81"/>
      <c r="I15" s="82"/>
      <c r="K15" s="265"/>
    </row>
    <row r="16" spans="1:11" x14ac:dyDescent="0.25">
      <c r="A16" s="266" t="s">
        <v>368</v>
      </c>
      <c r="B16" s="75"/>
      <c r="C16" s="29"/>
      <c r="D16" s="28"/>
      <c r="E16" s="29"/>
      <c r="F16" s="28" t="s">
        <v>354</v>
      </c>
      <c r="G16" s="29">
        <v>92</v>
      </c>
      <c r="H16" s="28"/>
      <c r="I16" s="29"/>
    </row>
    <row r="17" spans="1:9" ht="25.5" x14ac:dyDescent="0.25">
      <c r="A17" s="266" t="s">
        <v>369</v>
      </c>
      <c r="B17" s="75"/>
      <c r="C17" s="29"/>
      <c r="D17" s="28"/>
      <c r="E17" s="267"/>
      <c r="F17" s="28"/>
      <c r="G17" s="29"/>
      <c r="H17" s="28" t="s">
        <v>371</v>
      </c>
      <c r="I17" s="29">
        <v>2750</v>
      </c>
    </row>
    <row r="18" spans="1:9" x14ac:dyDescent="0.25">
      <c r="A18" s="266" t="s">
        <v>370</v>
      </c>
      <c r="B18" s="75"/>
      <c r="C18" s="29"/>
      <c r="D18" s="28" t="s">
        <v>420</v>
      </c>
      <c r="E18" s="29" t="s">
        <v>421</v>
      </c>
      <c r="F18" s="28"/>
      <c r="G18" s="29"/>
      <c r="H18" s="28" t="s">
        <v>371</v>
      </c>
      <c r="I18" s="29">
        <v>580</v>
      </c>
    </row>
    <row r="19" spans="1:9" ht="25.5" x14ac:dyDescent="0.25">
      <c r="A19" s="266" t="s">
        <v>418</v>
      </c>
      <c r="B19" s="75"/>
      <c r="C19" s="29"/>
      <c r="D19" s="28" t="s">
        <v>356</v>
      </c>
      <c r="E19" s="29">
        <v>250</v>
      </c>
      <c r="F19" s="28"/>
      <c r="G19" s="29"/>
      <c r="H19" s="28"/>
      <c r="I19" s="29"/>
    </row>
    <row r="20" spans="1:9" ht="15.75" thickBot="1" x14ac:dyDescent="0.3">
      <c r="A20" s="266" t="s">
        <v>252</v>
      </c>
      <c r="B20" s="75"/>
      <c r="C20" s="29"/>
      <c r="D20" s="28" t="s">
        <v>419</v>
      </c>
      <c r="E20" s="29">
        <v>75</v>
      </c>
      <c r="F20" s="28"/>
      <c r="G20" s="29"/>
      <c r="H20" s="28"/>
      <c r="I20" s="29"/>
    </row>
    <row r="21" spans="1:9" ht="15.75" thickBot="1" x14ac:dyDescent="0.3">
      <c r="A21" s="462" t="s">
        <v>43</v>
      </c>
      <c r="B21" s="463"/>
      <c r="C21" s="463"/>
      <c r="D21" s="463"/>
      <c r="E21" s="463"/>
      <c r="F21" s="463"/>
      <c r="G21" s="463"/>
      <c r="H21" s="463"/>
      <c r="I21" s="464"/>
    </row>
    <row r="22" spans="1:9" x14ac:dyDescent="0.25">
      <c r="A22" s="210" t="s">
        <v>295</v>
      </c>
      <c r="B22" s="91" t="s">
        <v>354</v>
      </c>
      <c r="C22" s="92">
        <v>120</v>
      </c>
      <c r="D22" s="57"/>
      <c r="E22" s="83"/>
      <c r="F22" s="57" t="s">
        <v>354</v>
      </c>
      <c r="G22" s="83">
        <v>120</v>
      </c>
      <c r="H22" s="57"/>
      <c r="I22" s="58"/>
    </row>
    <row r="23" spans="1:9" x14ac:dyDescent="0.25">
      <c r="A23" s="211" t="s">
        <v>254</v>
      </c>
      <c r="B23" s="57"/>
      <c r="C23" s="83"/>
      <c r="D23" s="57"/>
      <c r="E23" s="83"/>
      <c r="F23" s="57" t="s">
        <v>354</v>
      </c>
      <c r="G23" s="84">
        <v>168</v>
      </c>
      <c r="H23" s="30"/>
      <c r="I23" s="31"/>
    </row>
    <row r="24" spans="1:9" x14ac:dyDescent="0.25">
      <c r="A24" s="211" t="s">
        <v>255</v>
      </c>
      <c r="B24" s="57" t="s">
        <v>354</v>
      </c>
      <c r="C24" s="83">
        <v>131</v>
      </c>
      <c r="D24" s="57"/>
      <c r="E24" s="83"/>
      <c r="F24" s="57" t="s">
        <v>354</v>
      </c>
      <c r="G24" s="84">
        <v>128.69999999999999</v>
      </c>
      <c r="H24" s="57" t="s">
        <v>354</v>
      </c>
      <c r="I24" s="84">
        <v>125</v>
      </c>
    </row>
    <row r="25" spans="1:9" x14ac:dyDescent="0.25">
      <c r="A25" s="211" t="s">
        <v>253</v>
      </c>
      <c r="B25" s="57"/>
      <c r="C25" s="83"/>
      <c r="D25" s="57"/>
      <c r="E25" s="83"/>
      <c r="F25" s="57" t="s">
        <v>354</v>
      </c>
      <c r="G25" s="84">
        <v>348</v>
      </c>
      <c r="H25" s="57" t="s">
        <v>354</v>
      </c>
      <c r="I25" s="84">
        <v>350</v>
      </c>
    </row>
    <row r="26" spans="1:9" x14ac:dyDescent="0.25">
      <c r="A26" s="212" t="s">
        <v>256</v>
      </c>
      <c r="B26" s="57"/>
      <c r="C26" s="83"/>
      <c r="D26" s="57"/>
      <c r="E26" s="83"/>
      <c r="F26" s="57" t="s">
        <v>354</v>
      </c>
      <c r="G26" s="84">
        <v>200</v>
      </c>
      <c r="H26" s="30"/>
      <c r="I26" s="84"/>
    </row>
    <row r="27" spans="1:9" x14ac:dyDescent="0.25">
      <c r="A27" s="213" t="s">
        <v>293</v>
      </c>
      <c r="B27" s="30"/>
      <c r="C27" s="84"/>
      <c r="D27" s="30"/>
      <c r="E27" s="84"/>
      <c r="F27" s="30" t="s">
        <v>356</v>
      </c>
      <c r="G27" s="84">
        <v>989</v>
      </c>
      <c r="H27" s="30"/>
      <c r="I27" s="84"/>
    </row>
    <row r="28" spans="1:9" x14ac:dyDescent="0.25">
      <c r="A28" s="214" t="s">
        <v>262</v>
      </c>
      <c r="B28" s="13"/>
      <c r="C28" s="14"/>
      <c r="D28" s="13" t="s">
        <v>354</v>
      </c>
      <c r="E28" s="14">
        <v>130</v>
      </c>
      <c r="F28" s="13" t="s">
        <v>356</v>
      </c>
      <c r="G28" s="14">
        <v>579.99</v>
      </c>
      <c r="H28" s="13" t="s">
        <v>356</v>
      </c>
      <c r="I28" s="14">
        <v>585</v>
      </c>
    </row>
    <row r="29" spans="1:9" x14ac:dyDescent="0.25">
      <c r="A29" s="214" t="s">
        <v>361</v>
      </c>
      <c r="B29" s="13" t="s">
        <v>354</v>
      </c>
      <c r="C29" s="14">
        <v>90</v>
      </c>
      <c r="D29" s="13"/>
      <c r="E29" s="14"/>
      <c r="F29" s="13"/>
      <c r="G29" s="14"/>
      <c r="H29" s="13"/>
      <c r="I29" s="14"/>
    </row>
    <row r="30" spans="1:9" ht="15.75" thickBot="1" x14ac:dyDescent="0.3">
      <c r="A30" s="214" t="s">
        <v>422</v>
      </c>
      <c r="B30" s="13"/>
      <c r="C30" s="14"/>
      <c r="D30" s="13" t="s">
        <v>423</v>
      </c>
      <c r="E30" s="14">
        <v>10</v>
      </c>
      <c r="F30" s="13"/>
      <c r="G30" s="14"/>
      <c r="H30" s="13"/>
      <c r="I30" s="14"/>
    </row>
    <row r="31" spans="1:9" ht="15.75" thickBot="1" x14ac:dyDescent="0.3">
      <c r="A31" s="465" t="s">
        <v>44</v>
      </c>
      <c r="B31" s="466"/>
      <c r="C31" s="466"/>
      <c r="D31" s="466"/>
      <c r="E31" s="466"/>
      <c r="F31" s="466"/>
      <c r="G31" s="466"/>
      <c r="H31" s="466"/>
      <c r="I31" s="467"/>
    </row>
    <row r="32" spans="1:9" x14ac:dyDescent="0.25">
      <c r="A32" s="271" t="s">
        <v>257</v>
      </c>
      <c r="B32" s="270"/>
      <c r="C32" s="250"/>
      <c r="D32" s="247"/>
      <c r="E32" s="253"/>
      <c r="F32" s="15" t="s">
        <v>372</v>
      </c>
      <c r="G32" s="85">
        <v>37.5</v>
      </c>
      <c r="H32" s="15"/>
      <c r="I32" s="85"/>
    </row>
    <row r="33" spans="1:10" x14ac:dyDescent="0.25">
      <c r="A33" s="272" t="s">
        <v>270</v>
      </c>
      <c r="B33" s="268" t="s">
        <v>362</v>
      </c>
      <c r="C33" s="251" t="s">
        <v>363</v>
      </c>
      <c r="D33" s="248" t="s">
        <v>424</v>
      </c>
      <c r="E33" s="244" t="s">
        <v>425</v>
      </c>
      <c r="F33" s="93"/>
      <c r="G33" s="244"/>
      <c r="H33" s="93" t="s">
        <v>373</v>
      </c>
      <c r="I33" s="244">
        <v>290</v>
      </c>
    </row>
    <row r="34" spans="1:10" x14ac:dyDescent="0.25">
      <c r="A34" s="272" t="s">
        <v>263</v>
      </c>
      <c r="B34" s="269"/>
      <c r="C34" s="252"/>
      <c r="D34" s="249" t="s">
        <v>354</v>
      </c>
      <c r="E34" s="254">
        <v>220</v>
      </c>
      <c r="F34" s="93" t="s">
        <v>354</v>
      </c>
      <c r="G34" s="244">
        <v>195.4</v>
      </c>
      <c r="H34" s="93"/>
      <c r="I34" s="244"/>
    </row>
    <row r="35" spans="1:10" ht="15.75" thickBot="1" x14ac:dyDescent="0.3">
      <c r="A35" s="272" t="s">
        <v>268</v>
      </c>
      <c r="B35" s="269" t="s">
        <v>364</v>
      </c>
      <c r="C35" s="252">
        <v>110</v>
      </c>
      <c r="D35" s="249"/>
      <c r="E35" s="254"/>
      <c r="F35" s="93"/>
      <c r="G35" s="244"/>
      <c r="H35" s="93"/>
      <c r="I35" s="244"/>
    </row>
    <row r="36" spans="1:10" ht="15.75" thickBot="1" x14ac:dyDescent="0.3">
      <c r="A36" s="468" t="s">
        <v>45</v>
      </c>
      <c r="B36" s="469"/>
      <c r="C36" s="469"/>
      <c r="D36" s="469"/>
      <c r="E36" s="469"/>
      <c r="F36" s="469"/>
      <c r="G36" s="469"/>
      <c r="H36" s="469"/>
      <c r="I36" s="470"/>
    </row>
    <row r="37" spans="1:10" x14ac:dyDescent="0.25">
      <c r="A37" s="215" t="s">
        <v>258</v>
      </c>
      <c r="B37" s="255"/>
      <c r="C37" s="256"/>
      <c r="D37" s="255" t="s">
        <v>365</v>
      </c>
      <c r="E37" s="237">
        <v>67</v>
      </c>
      <c r="F37" s="255" t="s">
        <v>365</v>
      </c>
      <c r="G37" s="237">
        <v>55.8</v>
      </c>
      <c r="H37" s="264"/>
      <c r="I37" s="237"/>
    </row>
    <row r="38" spans="1:10" x14ac:dyDescent="0.25">
      <c r="A38" s="216" t="s">
        <v>299</v>
      </c>
      <c r="B38" s="257"/>
      <c r="C38" s="258"/>
      <c r="D38" s="257" t="s">
        <v>354</v>
      </c>
      <c r="E38" s="259">
        <v>290</v>
      </c>
      <c r="F38" s="263"/>
      <c r="G38" s="259"/>
      <c r="H38" s="260" t="s">
        <v>354</v>
      </c>
      <c r="I38" s="259">
        <v>290</v>
      </c>
      <c r="J38" s="5"/>
    </row>
    <row r="39" spans="1:10" x14ac:dyDescent="0.25">
      <c r="A39" s="216" t="s">
        <v>333</v>
      </c>
      <c r="B39" s="257"/>
      <c r="C39" s="258"/>
      <c r="D39" s="257" t="s">
        <v>426</v>
      </c>
      <c r="E39" s="259">
        <v>25</v>
      </c>
      <c r="F39" s="263"/>
      <c r="G39" s="259"/>
      <c r="H39" s="263"/>
      <c r="I39" s="259"/>
      <c r="J39" s="5"/>
    </row>
    <row r="40" spans="1:10" x14ac:dyDescent="0.25">
      <c r="A40" s="217" t="s">
        <v>294</v>
      </c>
      <c r="B40" s="257"/>
      <c r="C40" s="259"/>
      <c r="D40" s="257" t="s">
        <v>354</v>
      </c>
      <c r="E40" s="259">
        <v>90</v>
      </c>
      <c r="F40" s="257"/>
      <c r="G40" s="259"/>
      <c r="H40" s="260" t="s">
        <v>354</v>
      </c>
      <c r="I40" s="259">
        <v>85</v>
      </c>
    </row>
    <row r="41" spans="1:10" x14ac:dyDescent="0.25">
      <c r="A41" s="217" t="s">
        <v>259</v>
      </c>
      <c r="B41" s="257" t="s">
        <v>365</v>
      </c>
      <c r="C41" s="259">
        <v>78</v>
      </c>
      <c r="D41" s="257"/>
      <c r="E41" s="259"/>
      <c r="F41" s="257" t="s">
        <v>365</v>
      </c>
      <c r="G41" s="259">
        <v>78</v>
      </c>
      <c r="H41" s="257"/>
      <c r="I41" s="259"/>
    </row>
    <row r="42" spans="1:10" x14ac:dyDescent="0.25">
      <c r="A42" s="218" t="s">
        <v>260</v>
      </c>
      <c r="B42" s="260"/>
      <c r="C42" s="238"/>
      <c r="D42" s="260"/>
      <c r="E42" s="238"/>
      <c r="F42" s="257" t="s">
        <v>365</v>
      </c>
      <c r="G42" s="238">
        <v>68.2</v>
      </c>
      <c r="H42" s="260"/>
      <c r="I42" s="238"/>
    </row>
    <row r="43" spans="1:10" x14ac:dyDescent="0.25">
      <c r="A43" s="218" t="s">
        <v>261</v>
      </c>
      <c r="B43" s="260"/>
      <c r="C43" s="238"/>
      <c r="D43" s="260"/>
      <c r="E43" s="238"/>
      <c r="F43" s="260" t="s">
        <v>354</v>
      </c>
      <c r="G43" s="238">
        <v>85</v>
      </c>
      <c r="H43" s="260"/>
      <c r="I43" s="238"/>
    </row>
    <row r="44" spans="1:10" x14ac:dyDescent="0.25">
      <c r="A44" s="218" t="s">
        <v>229</v>
      </c>
      <c r="B44" s="261"/>
      <c r="C44" s="262"/>
      <c r="D44" s="260"/>
      <c r="E44" s="238"/>
      <c r="F44" s="260" t="s">
        <v>354</v>
      </c>
      <c r="G44" s="238">
        <v>265</v>
      </c>
      <c r="H44" s="260"/>
      <c r="I44" s="238"/>
    </row>
    <row r="45" spans="1:10" x14ac:dyDescent="0.25">
      <c r="A45" s="218" t="s">
        <v>324</v>
      </c>
      <c r="B45" s="261"/>
      <c r="C45" s="262"/>
      <c r="D45" s="260"/>
      <c r="E45" s="238"/>
      <c r="F45" s="260" t="s">
        <v>371</v>
      </c>
      <c r="G45" s="238">
        <v>441</v>
      </c>
      <c r="H45" s="260"/>
      <c r="I45" s="238"/>
    </row>
    <row r="46" spans="1:10" x14ac:dyDescent="0.25">
      <c r="A46" s="218" t="s">
        <v>374</v>
      </c>
      <c r="B46" s="261"/>
      <c r="C46" s="262"/>
      <c r="D46" s="260"/>
      <c r="E46" s="238"/>
      <c r="F46" s="260"/>
      <c r="G46" s="238"/>
      <c r="H46" s="260" t="s">
        <v>371</v>
      </c>
      <c r="I46" s="238">
        <v>420</v>
      </c>
    </row>
    <row r="47" spans="1:10" x14ac:dyDescent="0.25">
      <c r="A47" s="218" t="s">
        <v>375</v>
      </c>
      <c r="B47" s="261"/>
      <c r="C47" s="262"/>
      <c r="D47" s="260"/>
      <c r="E47" s="238"/>
      <c r="F47" s="260"/>
      <c r="G47" s="238"/>
      <c r="H47" s="260" t="s">
        <v>354</v>
      </c>
      <c r="I47" s="238">
        <v>190</v>
      </c>
    </row>
    <row r="48" spans="1:10" ht="33" customHeight="1" thickBot="1" x14ac:dyDescent="0.35">
      <c r="A48" s="11" t="s">
        <v>209</v>
      </c>
      <c r="B48" s="12"/>
      <c r="C48" s="12"/>
      <c r="D48" s="370" t="s">
        <v>429</v>
      </c>
      <c r="E48" s="370"/>
      <c r="F48" s="370"/>
      <c r="G48" s="370"/>
      <c r="H48" s="370"/>
      <c r="I48" s="370"/>
    </row>
    <row r="49" spans="1:9" x14ac:dyDescent="0.25">
      <c r="A49" s="480" t="s">
        <v>38</v>
      </c>
      <c r="B49" s="483" t="s">
        <v>179</v>
      </c>
      <c r="C49" s="484"/>
      <c r="D49" s="483" t="s">
        <v>46</v>
      </c>
      <c r="E49" s="487"/>
      <c r="F49" s="489" t="s">
        <v>73</v>
      </c>
      <c r="G49" s="484"/>
      <c r="H49" s="483" t="s">
        <v>74</v>
      </c>
      <c r="I49" s="484"/>
    </row>
    <row r="50" spans="1:9" ht="29.45" customHeight="1" x14ac:dyDescent="0.25">
      <c r="A50" s="481"/>
      <c r="B50" s="485"/>
      <c r="C50" s="486"/>
      <c r="D50" s="485"/>
      <c r="E50" s="488"/>
      <c r="F50" s="490"/>
      <c r="G50" s="486"/>
      <c r="H50" s="485"/>
      <c r="I50" s="486"/>
    </row>
    <row r="51" spans="1:9" ht="41.45" customHeight="1" thickBot="1" x14ac:dyDescent="0.3">
      <c r="A51" s="482"/>
      <c r="B51" s="59" t="s">
        <v>40</v>
      </c>
      <c r="C51" s="60" t="s">
        <v>41</v>
      </c>
      <c r="D51" s="59" t="s">
        <v>40</v>
      </c>
      <c r="E51" s="61" t="s">
        <v>41</v>
      </c>
      <c r="F51" s="61" t="s">
        <v>40</v>
      </c>
      <c r="G51" s="60" t="s">
        <v>41</v>
      </c>
      <c r="H51" s="99" t="s">
        <v>40</v>
      </c>
      <c r="I51" s="100" t="s">
        <v>41</v>
      </c>
    </row>
    <row r="52" spans="1:9" ht="15.75" thickBot="1" x14ac:dyDescent="0.3">
      <c r="A52" s="459" t="s">
        <v>42</v>
      </c>
      <c r="B52" s="460"/>
      <c r="C52" s="460"/>
      <c r="D52" s="460"/>
      <c r="E52" s="460"/>
      <c r="F52" s="460"/>
      <c r="G52" s="460"/>
      <c r="H52" s="460"/>
      <c r="I52" s="461"/>
    </row>
    <row r="53" spans="1:9" x14ac:dyDescent="0.25">
      <c r="A53" s="219" t="s">
        <v>337</v>
      </c>
      <c r="B53" s="86"/>
      <c r="C53" s="149"/>
      <c r="D53" s="62"/>
      <c r="E53" s="63"/>
      <c r="F53" s="88" t="s">
        <v>354</v>
      </c>
      <c r="G53" s="206">
        <v>160</v>
      </c>
      <c r="H53" s="88" t="s">
        <v>354</v>
      </c>
      <c r="I53" s="64">
        <v>160</v>
      </c>
    </row>
    <row r="54" spans="1:9" x14ac:dyDescent="0.25">
      <c r="A54" s="220" t="s">
        <v>264</v>
      </c>
      <c r="B54" s="25" t="s">
        <v>354</v>
      </c>
      <c r="C54" s="87">
        <v>148</v>
      </c>
      <c r="D54" s="62"/>
      <c r="E54" s="63"/>
      <c r="F54" s="88" t="s">
        <v>354</v>
      </c>
      <c r="G54" s="206">
        <v>155</v>
      </c>
      <c r="H54" s="88" t="s">
        <v>354</v>
      </c>
      <c r="I54" s="64">
        <v>155</v>
      </c>
    </row>
    <row r="55" spans="1:9" x14ac:dyDescent="0.25">
      <c r="A55" s="220" t="s">
        <v>252</v>
      </c>
      <c r="B55" s="25" t="s">
        <v>426</v>
      </c>
      <c r="C55" s="87">
        <v>55</v>
      </c>
      <c r="D55" s="62"/>
      <c r="E55" s="63"/>
      <c r="F55" s="88" t="s">
        <v>372</v>
      </c>
      <c r="G55" s="206">
        <v>340</v>
      </c>
      <c r="H55" s="89" t="s">
        <v>372</v>
      </c>
      <c r="I55" s="64">
        <v>342</v>
      </c>
    </row>
    <row r="56" spans="1:9" x14ac:dyDescent="0.25">
      <c r="A56" s="220" t="s">
        <v>265</v>
      </c>
      <c r="B56" s="25" t="s">
        <v>354</v>
      </c>
      <c r="C56" s="87">
        <v>66</v>
      </c>
      <c r="D56" s="62"/>
      <c r="E56" s="63"/>
      <c r="F56" s="88"/>
      <c r="G56" s="206"/>
      <c r="H56" s="89"/>
      <c r="I56" s="64"/>
    </row>
    <row r="57" spans="1:9" x14ac:dyDescent="0.25">
      <c r="A57" s="220" t="s">
        <v>266</v>
      </c>
      <c r="B57" s="25" t="s">
        <v>354</v>
      </c>
      <c r="C57" s="87">
        <v>148</v>
      </c>
      <c r="D57" s="62"/>
      <c r="E57" s="63"/>
      <c r="F57" s="88" t="s">
        <v>354</v>
      </c>
      <c r="G57" s="206">
        <v>150</v>
      </c>
      <c r="H57" s="88" t="s">
        <v>354</v>
      </c>
      <c r="I57" s="64">
        <v>155</v>
      </c>
    </row>
    <row r="58" spans="1:9" x14ac:dyDescent="0.25">
      <c r="A58" s="220" t="s">
        <v>267</v>
      </c>
      <c r="B58" s="25"/>
      <c r="C58" s="87"/>
      <c r="D58" s="62"/>
      <c r="E58" s="63"/>
      <c r="F58" s="88"/>
      <c r="G58" s="206"/>
      <c r="H58" s="89"/>
      <c r="I58" s="64"/>
    </row>
    <row r="59" spans="1:9" ht="18.75" customHeight="1" x14ac:dyDescent="0.25">
      <c r="A59" s="192" t="s">
        <v>336</v>
      </c>
      <c r="B59" s="28"/>
      <c r="C59" s="150"/>
      <c r="D59" s="101"/>
      <c r="E59" s="102"/>
      <c r="F59" s="90" t="s">
        <v>356</v>
      </c>
      <c r="G59" s="207">
        <v>220</v>
      </c>
      <c r="H59" s="89" t="s">
        <v>356</v>
      </c>
      <c r="I59" s="64">
        <v>228</v>
      </c>
    </row>
    <row r="60" spans="1:9" x14ac:dyDescent="0.25">
      <c r="A60" s="221" t="s">
        <v>272</v>
      </c>
      <c r="B60" s="28"/>
      <c r="C60" s="150"/>
      <c r="D60" s="103" t="s">
        <v>354</v>
      </c>
      <c r="E60" s="26">
        <v>85</v>
      </c>
      <c r="F60" s="90" t="s">
        <v>356</v>
      </c>
      <c r="G60" s="64">
        <v>440</v>
      </c>
      <c r="H60" s="89" t="s">
        <v>356</v>
      </c>
      <c r="I60" s="64">
        <v>430</v>
      </c>
    </row>
    <row r="61" spans="1:9" x14ac:dyDescent="0.25">
      <c r="A61" s="221" t="s">
        <v>90</v>
      </c>
      <c r="B61" s="28"/>
      <c r="C61" s="150"/>
      <c r="D61" s="103" t="s">
        <v>359</v>
      </c>
      <c r="E61" s="64">
        <v>29</v>
      </c>
      <c r="F61" s="88" t="s">
        <v>354</v>
      </c>
      <c r="G61" s="64" t="s">
        <v>411</v>
      </c>
      <c r="H61" s="88" t="s">
        <v>354</v>
      </c>
      <c r="I61" s="64">
        <v>130</v>
      </c>
    </row>
    <row r="62" spans="1:9" ht="15.75" thickBot="1" x14ac:dyDescent="0.3">
      <c r="A62" s="222" t="s">
        <v>127</v>
      </c>
      <c r="B62" s="81"/>
      <c r="C62" s="227"/>
      <c r="D62" s="228" t="s">
        <v>354</v>
      </c>
      <c r="E62" s="229">
        <v>165</v>
      </c>
      <c r="F62" s="230"/>
      <c r="G62" s="229"/>
      <c r="H62" s="231"/>
      <c r="I62" s="229"/>
    </row>
    <row r="63" spans="1:9" ht="15.75" thickBot="1" x14ac:dyDescent="0.3">
      <c r="A63" s="462" t="s">
        <v>43</v>
      </c>
      <c r="B63" s="463"/>
      <c r="C63" s="463"/>
      <c r="D63" s="463"/>
      <c r="E63" s="463"/>
      <c r="F63" s="463"/>
      <c r="G63" s="463"/>
      <c r="H63" s="463"/>
      <c r="I63" s="464"/>
    </row>
    <row r="64" spans="1:9" x14ac:dyDescent="0.25">
      <c r="A64" s="212" t="s">
        <v>262</v>
      </c>
      <c r="B64" s="91" t="s">
        <v>354</v>
      </c>
      <c r="C64" s="92">
        <v>135</v>
      </c>
      <c r="D64" s="91"/>
      <c r="E64" s="246"/>
      <c r="F64" s="91" t="s">
        <v>354</v>
      </c>
      <c r="G64" s="92">
        <v>140</v>
      </c>
      <c r="H64" s="91"/>
      <c r="I64" s="92"/>
    </row>
    <row r="65" spans="1:9" ht="15.75" thickBot="1" x14ac:dyDescent="0.3">
      <c r="A65" s="223" t="s">
        <v>311</v>
      </c>
      <c r="B65" s="30"/>
      <c r="C65" s="84"/>
      <c r="D65" s="30" t="s">
        <v>354</v>
      </c>
      <c r="E65" s="84">
        <v>82</v>
      </c>
      <c r="F65" s="30"/>
      <c r="G65" s="84"/>
      <c r="H65" s="30"/>
      <c r="I65" s="84"/>
    </row>
    <row r="66" spans="1:9" ht="15.75" thickBot="1" x14ac:dyDescent="0.3">
      <c r="A66" s="465" t="s">
        <v>44</v>
      </c>
      <c r="B66" s="466"/>
      <c r="C66" s="466"/>
      <c r="D66" s="466"/>
      <c r="E66" s="466"/>
      <c r="F66" s="466"/>
      <c r="G66" s="466"/>
      <c r="H66" s="466"/>
      <c r="I66" s="467"/>
    </row>
    <row r="67" spans="1:9" x14ac:dyDescent="0.25">
      <c r="A67" s="224" t="s">
        <v>268</v>
      </c>
      <c r="B67" s="65"/>
      <c r="C67" s="66"/>
      <c r="D67" s="104" t="s">
        <v>364</v>
      </c>
      <c r="E67" s="66">
        <v>82</v>
      </c>
      <c r="F67" s="67"/>
      <c r="G67" s="208"/>
      <c r="H67" s="68"/>
      <c r="I67" s="69"/>
    </row>
    <row r="68" spans="1:9" x14ac:dyDescent="0.25">
      <c r="A68" s="225" t="s">
        <v>263</v>
      </c>
      <c r="B68" s="93" t="s">
        <v>354</v>
      </c>
      <c r="C68" s="70">
        <v>168</v>
      </c>
      <c r="D68" s="71"/>
      <c r="E68" s="70"/>
      <c r="F68" s="94" t="s">
        <v>354</v>
      </c>
      <c r="G68" s="209">
        <v>220</v>
      </c>
      <c r="H68" s="94" t="s">
        <v>354</v>
      </c>
      <c r="I68" s="209">
        <v>220</v>
      </c>
    </row>
    <row r="69" spans="1:9" ht="15.75" thickBot="1" x14ac:dyDescent="0.3">
      <c r="A69" s="243" t="s">
        <v>270</v>
      </c>
      <c r="B69" s="232"/>
      <c r="C69" s="233"/>
      <c r="D69" s="234"/>
      <c r="E69" s="233"/>
      <c r="F69" s="235" t="s">
        <v>412</v>
      </c>
      <c r="G69" s="236">
        <v>28</v>
      </c>
      <c r="H69" s="235" t="s">
        <v>412</v>
      </c>
      <c r="I69" s="236">
        <v>29</v>
      </c>
    </row>
    <row r="70" spans="1:9" ht="15.75" thickBot="1" x14ac:dyDescent="0.3">
      <c r="A70" s="477" t="s">
        <v>45</v>
      </c>
      <c r="B70" s="478"/>
      <c r="C70" s="478"/>
      <c r="D70" s="478"/>
      <c r="E70" s="478"/>
      <c r="F70" s="478"/>
      <c r="G70" s="478"/>
      <c r="H70" s="478"/>
      <c r="I70" s="479"/>
    </row>
    <row r="71" spans="1:9" x14ac:dyDescent="0.25">
      <c r="A71" s="226" t="s">
        <v>261</v>
      </c>
      <c r="B71" s="148" t="s">
        <v>354</v>
      </c>
      <c r="C71" s="237">
        <v>70</v>
      </c>
      <c r="D71" s="239"/>
      <c r="E71" s="240"/>
      <c r="F71" s="148" t="s">
        <v>354</v>
      </c>
      <c r="G71" s="237">
        <v>95</v>
      </c>
      <c r="H71" s="148"/>
      <c r="I71" s="237"/>
    </row>
    <row r="72" spans="1:9" x14ac:dyDescent="0.25">
      <c r="A72" s="245" t="s">
        <v>269</v>
      </c>
      <c r="B72" s="41"/>
      <c r="C72" s="238"/>
      <c r="D72" s="241"/>
      <c r="E72" s="242"/>
      <c r="F72" s="41" t="s">
        <v>354</v>
      </c>
      <c r="G72" s="238">
        <v>330</v>
      </c>
      <c r="H72" s="41"/>
      <c r="I72" s="238"/>
    </row>
  </sheetData>
  <mergeCells count="20">
    <mergeCell ref="A52:I52"/>
    <mergeCell ref="A63:I63"/>
    <mergeCell ref="A66:I66"/>
    <mergeCell ref="A70:I70"/>
    <mergeCell ref="D48:I48"/>
    <mergeCell ref="A49:A51"/>
    <mergeCell ref="B49:C50"/>
    <mergeCell ref="D49:E50"/>
    <mergeCell ref="F49:G50"/>
    <mergeCell ref="H49:I50"/>
    <mergeCell ref="A5:I5"/>
    <mergeCell ref="A21:I21"/>
    <mergeCell ref="A31:I31"/>
    <mergeCell ref="A36:I36"/>
    <mergeCell ref="D1:I1"/>
    <mergeCell ref="A2:A4"/>
    <mergeCell ref="B2:C3"/>
    <mergeCell ref="D2:E3"/>
    <mergeCell ref="F2:G3"/>
    <mergeCell ref="H2:I3"/>
  </mergeCells>
  <pageMargins left="0.7" right="0.7" top="0.75" bottom="0.75" header="0.3" footer="0.3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3181E-DDCD-4CEF-8704-B51D862D9132}">
  <dimension ref="A1:D41"/>
  <sheetViews>
    <sheetView zoomScale="130" zoomScaleNormal="130" workbookViewId="0">
      <selection activeCell="F2" sqref="F2"/>
    </sheetView>
  </sheetViews>
  <sheetFormatPr defaultColWidth="9.140625" defaultRowHeight="12.75" x14ac:dyDescent="0.2"/>
  <cols>
    <col min="1" max="1" width="31.85546875" style="16" customWidth="1"/>
    <col min="2" max="2" width="13.7109375" style="16" customWidth="1"/>
    <col min="3" max="3" width="13.140625" style="16" customWidth="1"/>
    <col min="4" max="4" width="16.28515625" style="16" customWidth="1"/>
    <col min="5" max="16384" width="9.140625" style="7"/>
  </cols>
  <sheetData>
    <row r="1" spans="1:4" ht="18" customHeight="1" x14ac:dyDescent="0.2">
      <c r="A1" s="10" t="s">
        <v>71</v>
      </c>
      <c r="C1" s="35"/>
      <c r="D1" s="36" t="s">
        <v>429</v>
      </c>
    </row>
    <row r="2" spans="1:4" ht="41.45" customHeight="1" x14ac:dyDescent="0.2">
      <c r="A2" s="18" t="s">
        <v>70</v>
      </c>
      <c r="B2" s="106" t="s">
        <v>69</v>
      </c>
      <c r="C2" s="106" t="s">
        <v>78</v>
      </c>
      <c r="D2" s="106" t="s">
        <v>68</v>
      </c>
    </row>
    <row r="3" spans="1:4" ht="16.899999999999999" customHeight="1" x14ac:dyDescent="0.2">
      <c r="A3" s="19" t="s">
        <v>91</v>
      </c>
      <c r="B3" s="140">
        <v>200</v>
      </c>
      <c r="C3" s="141">
        <v>300</v>
      </c>
      <c r="D3" s="139" t="s">
        <v>378</v>
      </c>
    </row>
    <row r="4" spans="1:4" ht="16.899999999999999" customHeight="1" x14ac:dyDescent="0.2">
      <c r="A4" s="38" t="s">
        <v>325</v>
      </c>
      <c r="B4" s="181"/>
      <c r="C4" s="95">
        <v>360</v>
      </c>
      <c r="D4" s="182"/>
    </row>
    <row r="5" spans="1:4" ht="16.899999999999999" customHeight="1" x14ac:dyDescent="0.2">
      <c r="A5" s="38" t="s">
        <v>161</v>
      </c>
      <c r="B5" s="181"/>
      <c r="C5" s="95">
        <v>225</v>
      </c>
      <c r="D5" s="182"/>
    </row>
    <row r="6" spans="1:4" ht="16.899999999999999" customHeight="1" x14ac:dyDescent="0.2">
      <c r="A6" s="38" t="s">
        <v>162</v>
      </c>
      <c r="B6" s="142"/>
      <c r="C6" s="95">
        <v>200</v>
      </c>
      <c r="D6" s="182"/>
    </row>
    <row r="7" spans="1:4" ht="16.899999999999999" customHeight="1" x14ac:dyDescent="0.2">
      <c r="A7" s="20" t="s">
        <v>163</v>
      </c>
      <c r="B7" s="142" t="s">
        <v>376</v>
      </c>
      <c r="C7" s="95">
        <v>230</v>
      </c>
      <c r="D7" s="182"/>
    </row>
    <row r="8" spans="1:4" ht="26.25" customHeight="1" x14ac:dyDescent="0.2">
      <c r="A8" s="20" t="s">
        <v>390</v>
      </c>
      <c r="B8" s="183"/>
      <c r="C8" s="95" t="s">
        <v>385</v>
      </c>
      <c r="D8" s="107" t="s">
        <v>391</v>
      </c>
    </row>
    <row r="9" spans="1:4" ht="16.899999999999999" customHeight="1" x14ac:dyDescent="0.2">
      <c r="A9" s="20" t="s">
        <v>164</v>
      </c>
      <c r="B9" s="183"/>
      <c r="C9" s="95">
        <v>210</v>
      </c>
      <c r="D9" s="182"/>
    </row>
    <row r="10" spans="1:4" ht="29.45" customHeight="1" x14ac:dyDescent="0.2">
      <c r="A10" s="20" t="s">
        <v>326</v>
      </c>
      <c r="B10" s="183"/>
      <c r="C10" s="107" t="s">
        <v>379</v>
      </c>
      <c r="D10" s="182"/>
    </row>
    <row r="11" spans="1:4" ht="16.899999999999999" customHeight="1" x14ac:dyDescent="0.2">
      <c r="A11" s="38" t="s">
        <v>92</v>
      </c>
      <c r="B11" s="181"/>
      <c r="C11" s="181"/>
      <c r="D11" s="107" t="s">
        <v>380</v>
      </c>
    </row>
    <row r="12" spans="1:4" ht="16.899999999999999" customHeight="1" x14ac:dyDescent="0.2">
      <c r="A12" s="20" t="s">
        <v>165</v>
      </c>
      <c r="B12" s="183"/>
      <c r="C12" s="95">
        <v>210</v>
      </c>
      <c r="D12" s="182"/>
    </row>
    <row r="13" spans="1:4" ht="16.899999999999999" customHeight="1" x14ac:dyDescent="0.2">
      <c r="A13" s="38" t="s">
        <v>93</v>
      </c>
      <c r="B13" s="181"/>
      <c r="C13" s="181"/>
      <c r="D13" s="107" t="s">
        <v>381</v>
      </c>
    </row>
    <row r="14" spans="1:4" ht="16.899999999999999" customHeight="1" x14ac:dyDescent="0.2">
      <c r="A14" s="20" t="s">
        <v>166</v>
      </c>
      <c r="B14" s="142">
        <v>200</v>
      </c>
      <c r="C14" s="181"/>
      <c r="D14" s="182"/>
    </row>
    <row r="15" spans="1:4" ht="16.899999999999999" customHeight="1" x14ac:dyDescent="0.2">
      <c r="A15" s="38" t="s">
        <v>167</v>
      </c>
      <c r="B15" s="181"/>
      <c r="C15" s="95">
        <v>360</v>
      </c>
      <c r="D15" s="182"/>
    </row>
    <row r="16" spans="1:4" ht="16.899999999999999" customHeight="1" x14ac:dyDescent="0.2">
      <c r="A16" s="20" t="s">
        <v>94</v>
      </c>
      <c r="B16" s="183"/>
      <c r="C16" s="189">
        <v>235</v>
      </c>
      <c r="D16" s="107"/>
    </row>
    <row r="17" spans="1:4" ht="16.899999999999999" customHeight="1" x14ac:dyDescent="0.2">
      <c r="A17" s="38" t="s">
        <v>168</v>
      </c>
      <c r="B17" s="181"/>
      <c r="C17" s="95" t="s">
        <v>382</v>
      </c>
      <c r="D17" s="182"/>
    </row>
    <row r="18" spans="1:4" ht="16.899999999999999" customHeight="1" x14ac:dyDescent="0.2">
      <c r="A18" s="20" t="s">
        <v>95</v>
      </c>
      <c r="B18" s="181"/>
      <c r="C18" s="95">
        <v>125</v>
      </c>
      <c r="D18" s="107"/>
    </row>
    <row r="19" spans="1:4" ht="16.899999999999999" customHeight="1" x14ac:dyDescent="0.2">
      <c r="A19" s="20" t="s">
        <v>383</v>
      </c>
      <c r="B19" s="183"/>
      <c r="C19" s="95" t="s">
        <v>384</v>
      </c>
      <c r="D19" s="107" t="s">
        <v>385</v>
      </c>
    </row>
    <row r="20" spans="1:4" ht="16.899999999999999" customHeight="1" x14ac:dyDescent="0.2">
      <c r="A20" s="20" t="s">
        <v>169</v>
      </c>
      <c r="B20" s="142">
        <v>200</v>
      </c>
      <c r="C20" s="95">
        <v>320</v>
      </c>
      <c r="D20" s="182"/>
    </row>
    <row r="21" spans="1:4" ht="16.899999999999999" customHeight="1" x14ac:dyDescent="0.2">
      <c r="A21" s="20" t="s">
        <v>96</v>
      </c>
      <c r="B21" s="142">
        <v>200</v>
      </c>
      <c r="C21" s="95">
        <v>210</v>
      </c>
      <c r="D21" s="107"/>
    </row>
    <row r="22" spans="1:4" ht="16.899999999999999" customHeight="1" x14ac:dyDescent="0.2">
      <c r="A22" s="20" t="s">
        <v>170</v>
      </c>
      <c r="B22" s="142">
        <v>250</v>
      </c>
      <c r="C22" s="181"/>
      <c r="D22" s="182"/>
    </row>
    <row r="23" spans="1:4" ht="16.899999999999999" customHeight="1" x14ac:dyDescent="0.2">
      <c r="A23" s="38" t="s">
        <v>171</v>
      </c>
      <c r="B23" s="142">
        <v>150</v>
      </c>
      <c r="C23" s="181"/>
      <c r="D23" s="182"/>
    </row>
    <row r="24" spans="1:4" ht="16.899999999999999" customHeight="1" x14ac:dyDescent="0.2">
      <c r="A24" s="38" t="s">
        <v>172</v>
      </c>
      <c r="B24" s="142">
        <v>200</v>
      </c>
      <c r="C24" s="181"/>
      <c r="D24" s="182"/>
    </row>
    <row r="25" spans="1:4" ht="16.899999999999999" customHeight="1" x14ac:dyDescent="0.2">
      <c r="A25" s="38" t="s">
        <v>173</v>
      </c>
      <c r="B25" s="183"/>
      <c r="C25" s="95">
        <v>550</v>
      </c>
      <c r="D25" s="182"/>
    </row>
    <row r="26" spans="1:4" ht="16.899999999999999" customHeight="1" x14ac:dyDescent="0.2">
      <c r="A26" s="38" t="s">
        <v>174</v>
      </c>
      <c r="B26" s="183"/>
      <c r="C26" s="95">
        <v>200</v>
      </c>
      <c r="D26" s="182"/>
    </row>
    <row r="27" spans="1:4" ht="27.6" customHeight="1" x14ac:dyDescent="0.2">
      <c r="A27" s="38" t="s">
        <v>97</v>
      </c>
      <c r="B27" s="183"/>
      <c r="C27" s="181"/>
      <c r="D27" s="107" t="s">
        <v>386</v>
      </c>
    </row>
    <row r="28" spans="1:4" ht="16.899999999999999" customHeight="1" x14ac:dyDescent="0.2">
      <c r="A28" s="38" t="s">
        <v>98</v>
      </c>
      <c r="B28" s="181"/>
      <c r="C28" s="95" t="s">
        <v>387</v>
      </c>
      <c r="D28" s="107" t="s">
        <v>388</v>
      </c>
    </row>
    <row r="29" spans="1:4" ht="16.899999999999999" customHeight="1" x14ac:dyDescent="0.2">
      <c r="A29" s="38" t="s">
        <v>211</v>
      </c>
      <c r="B29" s="181"/>
      <c r="C29" s="107" t="s">
        <v>389</v>
      </c>
      <c r="D29" s="182"/>
    </row>
    <row r="30" spans="1:4" ht="29.45" customHeight="1" x14ac:dyDescent="0.2">
      <c r="A30" s="38" t="s">
        <v>212</v>
      </c>
      <c r="B30" s="181"/>
      <c r="C30" s="107" t="s">
        <v>389</v>
      </c>
      <c r="D30" s="182"/>
    </row>
    <row r="31" spans="1:4" ht="33.6" customHeight="1" x14ac:dyDescent="0.2">
      <c r="A31" s="38" t="s">
        <v>213</v>
      </c>
      <c r="B31" s="181"/>
      <c r="C31" s="107">
        <v>1650</v>
      </c>
      <c r="D31" s="182"/>
    </row>
    <row r="32" spans="1:4" ht="16.899999999999999" customHeight="1" x14ac:dyDescent="0.2">
      <c r="A32" s="38" t="s">
        <v>214</v>
      </c>
      <c r="B32" s="181"/>
      <c r="C32" s="107">
        <v>1650</v>
      </c>
      <c r="D32" s="182"/>
    </row>
    <row r="33" spans="1:4" ht="16.899999999999999" customHeight="1" x14ac:dyDescent="0.2">
      <c r="A33" s="38" t="s">
        <v>215</v>
      </c>
      <c r="B33" s="181"/>
      <c r="C33" s="107">
        <v>100</v>
      </c>
      <c r="D33" s="182"/>
    </row>
    <row r="34" spans="1:4" ht="16.899999999999999" customHeight="1" x14ac:dyDescent="0.2">
      <c r="A34" s="38" t="s">
        <v>216</v>
      </c>
      <c r="B34" s="181"/>
      <c r="C34" s="107">
        <v>200</v>
      </c>
      <c r="D34" s="182"/>
    </row>
    <row r="35" spans="1:4" ht="16.899999999999999" customHeight="1" x14ac:dyDescent="0.2">
      <c r="A35" s="38" t="s">
        <v>217</v>
      </c>
      <c r="B35" s="181"/>
      <c r="C35" s="107">
        <v>500</v>
      </c>
      <c r="D35" s="182"/>
    </row>
    <row r="36" spans="1:4" ht="16.899999999999999" customHeight="1" x14ac:dyDescent="0.2">
      <c r="A36" s="38" t="s">
        <v>231</v>
      </c>
      <c r="B36" s="184"/>
      <c r="C36" s="107">
        <v>225</v>
      </c>
      <c r="D36" s="185"/>
    </row>
    <row r="37" spans="1:4" ht="16.899999999999999" customHeight="1" x14ac:dyDescent="0.2">
      <c r="A37" s="38" t="s">
        <v>327</v>
      </c>
      <c r="B37" s="184"/>
      <c r="C37" s="107">
        <v>210</v>
      </c>
      <c r="D37" s="185"/>
    </row>
    <row r="38" spans="1:4" ht="16.899999999999999" customHeight="1" x14ac:dyDescent="0.2">
      <c r="A38" s="38" t="s">
        <v>328</v>
      </c>
      <c r="B38" s="184"/>
      <c r="C38" s="107">
        <v>245</v>
      </c>
      <c r="D38" s="185"/>
    </row>
    <row r="39" spans="1:4" ht="16.899999999999999" customHeight="1" x14ac:dyDescent="0.2">
      <c r="A39" s="38" t="s">
        <v>232</v>
      </c>
      <c r="B39" s="184"/>
      <c r="C39" s="107">
        <v>210</v>
      </c>
      <c r="D39" s="185"/>
    </row>
    <row r="40" spans="1:4" ht="16.899999999999999" customHeight="1" x14ac:dyDescent="0.2"/>
    <row r="41" spans="1:4" ht="16.899999999999999" customHeight="1" x14ac:dyDescent="0.2"/>
  </sheetData>
  <printOptions horizontalCentered="1"/>
  <pageMargins left="0" right="0" top="0.35433070866141736" bottom="0" header="0" footer="0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MLEKO I ŻYWIEC</vt:lpstr>
      <vt:lpstr>PASZE</vt:lpstr>
      <vt:lpstr>NAWOZY</vt:lpstr>
      <vt:lpstr>ŚOR</vt:lpstr>
      <vt:lpstr>USŁUGI</vt:lpstr>
      <vt:lpstr>NAWOZY!OLE_LINK1</vt:lpstr>
      <vt:lpstr>NAWOZY!Print_Area</vt:lpstr>
      <vt:lpstr>PASZE!Print_Area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Napiórkowski</dc:creator>
  <cp:lastModifiedBy>Aleksandra Szwacka</cp:lastModifiedBy>
  <cp:lastPrinted>2023-02-15T12:19:59Z</cp:lastPrinted>
  <dcterms:created xsi:type="dcterms:W3CDTF">2021-03-08T10:33:13Z</dcterms:created>
  <dcterms:modified xsi:type="dcterms:W3CDTF">2023-09-14T07:13:22Z</dcterms:modified>
</cp:coreProperties>
</file>